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lab99/Desktop/Mail/"/>
    </mc:Choice>
  </mc:AlternateContent>
  <xr:revisionPtr revIDLastSave="0" documentId="10_ncr:8100000_{9C5EB3FA-4F33-214B-9D04-3EDBFAD21C78}" xr6:coauthVersionLast="34" xr6:coauthVersionMax="34" xr10:uidLastSave="{00000000-0000-0000-0000-000000000000}"/>
  <bookViews>
    <workbookView xWindow="4360" yWindow="4540" windowWidth="28800" windowHeight="21660" tabRatio="530" xr2:uid="{00000000-000D-0000-FFFF-FFFF00000000}"/>
  </bookViews>
  <sheets>
    <sheet name="Dimensione" sheetId="5" r:id="rId1"/>
  </sheets>
  <calcPr calcId="162913"/>
</workbook>
</file>

<file path=xl/calcChain.xml><?xml version="1.0" encoding="utf-8"?>
<calcChain xmlns="http://schemas.openxmlformats.org/spreadsheetml/2006/main">
  <c r="T26" i="5" l="1"/>
  <c r="X26" i="5" s="1"/>
  <c r="T27" i="5"/>
  <c r="X27" i="5" s="1"/>
  <c r="U27" i="5"/>
  <c r="V27" i="5"/>
  <c r="U24" i="5"/>
  <c r="U25" i="5"/>
  <c r="U26" i="5"/>
  <c r="V24" i="5"/>
  <c r="V25" i="5"/>
  <c r="V26" i="5"/>
  <c r="T25" i="5"/>
  <c r="X25" i="5" s="1"/>
  <c r="T24" i="5"/>
  <c r="X24" i="5" s="1"/>
  <c r="Y25" i="5" l="1"/>
  <c r="AA25" i="5" s="1"/>
  <c r="AB25" i="5" s="1"/>
  <c r="Y24" i="5"/>
  <c r="Y26" i="5"/>
  <c r="AA26" i="5" s="1"/>
  <c r="AB26" i="5" s="1"/>
  <c r="Y27" i="5"/>
  <c r="AA27" i="5" s="1"/>
  <c r="AB27" i="5" s="1"/>
  <c r="AA24" i="5" l="1"/>
  <c r="AB24" i="5" s="1"/>
  <c r="AB19" i="5" s="1"/>
  <c r="T29" i="5" s="1"/>
</calcChain>
</file>

<file path=xl/sharedStrings.xml><?xml version="1.0" encoding="utf-8"?>
<sst xmlns="http://schemas.openxmlformats.org/spreadsheetml/2006/main" count="42" uniqueCount="41">
  <si>
    <t xml:space="preserve"> Fatturato annuo</t>
  </si>
  <si>
    <t xml:space="preserve"> Bilancio annuo</t>
  </si>
  <si>
    <t>Medie imprese</t>
  </si>
  <si>
    <t xml:space="preserve"> &lt; 250</t>
  </si>
  <si>
    <t xml:space="preserve"> Piccole imprese</t>
  </si>
  <si>
    <t xml:space="preserve"> &lt; 50</t>
  </si>
  <si>
    <t xml:space="preserve"> Microimprese</t>
  </si>
  <si>
    <t xml:space="preserve"> &lt; 10</t>
  </si>
  <si>
    <t>ULA</t>
  </si>
  <si>
    <t>Categoria di impresa</t>
  </si>
  <si>
    <t>Occupati</t>
  </si>
  <si>
    <t>Grandi imprese</t>
  </si>
  <si>
    <t>&gt; 250</t>
  </si>
  <si>
    <t>&gt; 50 milioni di euro</t>
  </si>
  <si>
    <t xml:space="preserve">  &gt; 43 milioni di euro</t>
  </si>
  <si>
    <t xml:space="preserve"> ≤  2 milioni di euro</t>
  </si>
  <si>
    <t xml:space="preserve"> ≤  10 milioni di euro</t>
  </si>
  <si>
    <t xml:space="preserve"> ≤  50 milioni di euro</t>
  </si>
  <si>
    <t xml:space="preserve">  ≤  43 milioni di euro</t>
  </si>
  <si>
    <t>ALTERNATIVI</t>
  </si>
  <si>
    <t>Tabella per la valutazione della dimensiona aziendale</t>
  </si>
  <si>
    <t>Nota 1</t>
  </si>
  <si>
    <t>Parametri impresa</t>
  </si>
  <si>
    <t>ESEMPIO</t>
  </si>
  <si>
    <t>Giudizio MICRO</t>
  </si>
  <si>
    <t>Giudizio PICCOLA</t>
  </si>
  <si>
    <t>Giudizio MEDIA</t>
  </si>
  <si>
    <t>Giudizio GRANDE</t>
  </si>
  <si>
    <t>requisito 1</t>
  </si>
  <si>
    <t>requisito 2</t>
  </si>
  <si>
    <t>ESITO</t>
  </si>
  <si>
    <t>&lt;===           Entrambi devono essere verificati            ===&gt;</t>
  </si>
  <si>
    <r>
      <t xml:space="preserve"> </t>
    </r>
    <r>
      <rPr>
        <sz val="11"/>
        <color rgb="FFC00000"/>
        <rFont val="Calibri"/>
        <family val="2"/>
      </rPr>
      <t>≤</t>
    </r>
    <r>
      <rPr>
        <sz val="11"/>
        <color rgb="FFC00000"/>
        <rFont val="Calibri"/>
        <family val="2"/>
        <scheme val="minor"/>
      </rPr>
      <t xml:space="preserve"> 2 milioni di euro</t>
    </r>
  </si>
  <si>
    <t>&lt;==   Almeno uno dei due deve essere VERO ==&gt;</t>
  </si>
  <si>
    <t>ID</t>
  </si>
  <si>
    <t>Minimo:</t>
  </si>
  <si>
    <t>DIMENSIONE:</t>
  </si>
  <si>
    <t>Risultato non pertinente</t>
  </si>
  <si>
    <t>Occupati
2019</t>
  </si>
  <si>
    <t>Fatturato 2019</t>
  </si>
  <si>
    <t>Attivo bilancio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</si>
</sst>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1" fillId="3" borderId="0" xfId="0" applyFont="1" applyFill="1" applyProtection="1">
      <protection hidden="1"/>
    </xf>
    <xf numFmtId="0" fontId="0" fillId="3" borderId="5" xfId="0" applyFill="1" applyBorder="1" applyProtection="1"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left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3" borderId="1" xfId="0" applyFill="1" applyBorder="1" applyProtection="1">
      <protection hidden="1"/>
    </xf>
    <xf numFmtId="0" fontId="0" fillId="3" borderId="1" xfId="0" applyFill="1" applyBorder="1" applyAlignment="1" applyProtection="1">
      <alignment horizontal="left"/>
      <protection hidden="1"/>
    </xf>
    <xf numFmtId="0" fontId="0" fillId="3" borderId="6" xfId="0" applyFill="1" applyBorder="1" applyProtection="1"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protection hidden="1"/>
    </xf>
    <xf numFmtId="0" fontId="2" fillId="3" borderId="2" xfId="0" applyFont="1" applyFill="1" applyBorder="1" applyProtection="1">
      <protection hidden="1"/>
    </xf>
    <xf numFmtId="0" fontId="2" fillId="3" borderId="4" xfId="0" applyFont="1" applyFill="1" applyBorder="1" applyProtection="1">
      <protection hidden="1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4" fillId="3" borderId="3" xfId="0" applyFont="1" applyFill="1" applyBorder="1" applyAlignment="1" applyProtection="1">
      <alignment horizontal="center"/>
      <protection hidden="1"/>
    </xf>
    <xf numFmtId="0" fontId="4" fillId="3" borderId="4" xfId="0" applyFont="1" applyFill="1" applyBorder="1" applyAlignment="1" applyProtection="1">
      <alignment horizontal="center"/>
      <protection hidden="1"/>
    </xf>
    <xf numFmtId="0" fontId="3" fillId="3" borderId="3" xfId="0" quotePrefix="1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4" xfId="0" applyFont="1" applyFill="1" applyBorder="1" applyAlignment="1" applyProtection="1">
      <alignment horizontal="center"/>
      <protection hidden="1"/>
    </xf>
    <xf numFmtId="0" fontId="5" fillId="3" borderId="3" xfId="0" quotePrefix="1" applyFont="1" applyFill="1" applyBorder="1" applyAlignment="1" applyProtection="1">
      <alignment horizontal="center"/>
      <protection hidden="1"/>
    </xf>
    <xf numFmtId="0" fontId="5" fillId="3" borderId="4" xfId="0" applyFont="1" applyFill="1" applyBorder="1" applyAlignment="1" applyProtection="1">
      <alignment horizontal="center"/>
      <protection hidden="1"/>
    </xf>
  </cellXfs>
  <cellStyles count="1">
    <cellStyle name="Normale" xfId="0" builtinId="0"/>
  </cellStyles>
  <dxfs count="1"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441325</xdr:colOff>
      <xdr:row>10</xdr:row>
      <xdr:rowOff>79375</xdr:rowOff>
    </xdr:from>
    <xdr:to>
      <xdr:col>17</xdr:col>
      <xdr:colOff>203200</xdr:colOff>
      <xdr:row>44</xdr:row>
      <xdr:rowOff>127001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41325" y="1984375"/>
          <a:ext cx="11204575" cy="6791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Come stabilisco le dimensioni della mia impresa?</a:t>
          </a:r>
        </a:p>
        <a:p>
          <a:r>
            <a:rPr lang="it-IT">
              <a:effectLst/>
            </a:rPr>
            <a:t> </a:t>
          </a:r>
        </a:p>
        <a:p>
          <a:r>
            <a:rPr lang="it-IT">
              <a:effectLst/>
            </a:rPr>
            <a:t>In base alla Raccomandazione 2003/361/CE del 6 maggio 2003 e al decreto del Ministro dello Sviluppo economico del 18 aprile 2005, si suddividono in micro, piccole, medie e grandi imprese:</a:t>
          </a:r>
        </a:p>
        <a:p>
          <a:r>
            <a:rPr lang="it-IT">
              <a:effectLst/>
            </a:rPr>
            <a:t>Le </a:t>
          </a:r>
          <a:r>
            <a:rPr lang="it-IT" b="1">
              <a:effectLst/>
            </a:rPr>
            <a:t>microimprese</a:t>
          </a:r>
          <a:r>
            <a:rPr lang="it-IT">
              <a:effectLst/>
            </a:rPr>
            <a:t> hanno meno di 10 occupati e realizzano un fatturato annuo o un totale di bilancio annuo non superiore a 2 milioni di euro;</a:t>
          </a:r>
        </a:p>
        <a:p>
          <a:r>
            <a:rPr lang="it-IT">
              <a:effectLst/>
            </a:rPr>
            <a:t>Le </a:t>
          </a:r>
          <a:r>
            <a:rPr lang="it-IT" b="1">
              <a:effectLst/>
            </a:rPr>
            <a:t>piccole imprese</a:t>
          </a:r>
          <a:r>
            <a:rPr lang="it-IT">
              <a:effectLst/>
            </a:rPr>
            <a:t> hanno meno di 50 occupati e realizzano un fatturato annuo o un totale di bilancio annuo non superiore a 10 milioni di euro;</a:t>
          </a:r>
        </a:p>
        <a:p>
          <a:r>
            <a:rPr lang="it-IT">
              <a:effectLst/>
            </a:rPr>
            <a:t>Le </a:t>
          </a:r>
          <a:r>
            <a:rPr lang="it-IT" b="1">
              <a:effectLst/>
            </a:rPr>
            <a:t>medie imprese</a:t>
          </a:r>
          <a:r>
            <a:rPr lang="it-IT">
              <a:effectLst/>
            </a:rPr>
            <a:t> hanno meno di 250 occupati e realizzano un fatturato annuo non superiore a 50 milioni di euro oppure un totale di bilancio annuo non superiore a 43 milioni di euro;</a:t>
          </a:r>
        </a:p>
        <a:p>
          <a:r>
            <a:rPr lang="it-IT">
              <a:effectLst/>
            </a:rPr>
            <a:t>Le </a:t>
          </a:r>
          <a:r>
            <a:rPr lang="it-IT" b="1">
              <a:effectLst/>
            </a:rPr>
            <a:t>grandi imprese</a:t>
          </a:r>
          <a:r>
            <a:rPr lang="it-IT">
              <a:effectLst/>
            </a:rPr>
            <a:t> sono quelle che superano tali limiti.</a:t>
          </a:r>
        </a:p>
        <a:p>
          <a:endParaRPr lang="it-IT">
            <a:effectLst/>
          </a:endParaRPr>
        </a:p>
        <a:p>
          <a:r>
            <a:rPr lang="it-IT" b="1">
              <a:effectLst/>
            </a:rPr>
            <a:t>VEDI TABELLA ACCANTO PER VALUTARE I TUOI PARAMETRI =======================================================================================&gt;</a:t>
          </a:r>
        </a:p>
        <a:p>
          <a:endParaRPr lang="it-IT">
            <a:effectLst/>
          </a:endParaRPr>
        </a:p>
        <a:p>
          <a:pPr algn="just"/>
          <a:r>
            <a:rPr lang="it-IT" b="1">
              <a:effectLst/>
            </a:rPr>
            <a:t>OCCUPATI:</a:t>
          </a:r>
          <a:r>
            <a:rPr lang="it-IT" b="1" baseline="0">
              <a:effectLst/>
            </a:rPr>
            <a:t> Le Unità Lavorative Annue</a:t>
          </a:r>
          <a:endParaRPr lang="it-IT" b="1">
            <a:effectLst/>
          </a:endParaRPr>
        </a:p>
        <a:p>
          <a:pPr algn="just"/>
          <a:r>
            <a:rPr lang="it-IT">
              <a:effectLst/>
            </a:rPr>
            <a:t>Quello relativo agli</a:t>
          </a:r>
          <a:r>
            <a:rPr lang="it-IT" b="1">
              <a:effectLst/>
            </a:rPr>
            <a:t> occupati</a:t>
          </a:r>
          <a:r>
            <a:rPr lang="it-IT" b="1" baseline="0">
              <a:effectLst/>
            </a:rPr>
            <a:t> </a:t>
          </a:r>
          <a:r>
            <a:rPr lang="it-IT" b="1">
              <a:effectLst/>
            </a:rPr>
            <a:t>effettivi</a:t>
          </a:r>
          <a:r>
            <a:rPr lang="it-IT">
              <a:effectLst/>
            </a:rPr>
            <a:t> è un criterio obbligatorio per determinare se un’impresa può essere considerata una PMI, e, se del caso, a quale categoria di PMI appartiene. Tale criterio riguarda il personale impiegato a tempo pieno, a tempo parziale, su base temporanea e stagionale e comprende le seguenti categorie: i dipendenti; le persone che lavorano per l’impresa, (possono essere inclusi anche i lavoratori su base temporanea o ad interim); i proprietari-gestori; i soci che svolgono un’attività regolare nell’impresa e beneficiano di vantaggi finanziari da essa offerti.</a:t>
          </a:r>
        </a:p>
        <a:p>
          <a:pPr algn="just"/>
          <a:endParaRPr lang="it-IT">
            <a:effectLst/>
          </a:endParaRPr>
        </a:p>
        <a:p>
          <a:pPr algn="just"/>
          <a:r>
            <a:rPr lang="it-IT">
              <a:effectLst/>
            </a:rPr>
            <a:t>Non sono inclusi negli effettivi gli apprendisti con contratto di apprendistato o gli studenti con contratto di formazione professionale e i dipendenti in congedo di maternità o parentale.</a:t>
          </a:r>
        </a:p>
        <a:p>
          <a:pPr algn="just"/>
          <a:endParaRPr lang="it-IT">
            <a:effectLst/>
          </a:endParaRPr>
        </a:p>
        <a:p>
          <a:pPr algn="just"/>
          <a:r>
            <a:rPr lang="it-IT">
              <a:effectLst/>
            </a:rPr>
            <a:t>Gli occupati vengono computati in Unità Lavoratie Annue. Es. 1 U.L.A. è 1 occupato che lavora a tempo</a:t>
          </a:r>
          <a:r>
            <a:rPr lang="it-IT" baseline="0">
              <a:effectLst/>
            </a:rPr>
            <a:t> pieno per tutto l'anno. Un occupato che lavora a tempo pieno per 6 mesi, equivale a 0,5 U.L.A.</a:t>
          </a:r>
        </a:p>
        <a:p>
          <a:endParaRPr lang="it-IT">
            <a:effectLst/>
          </a:endParaRPr>
        </a:p>
        <a:p>
          <a:r>
            <a:rPr lang="it-IT">
              <a:effectLst/>
            </a:rPr>
            <a:t>Il</a:t>
          </a:r>
          <a:r>
            <a:rPr lang="it-IT" b="1">
              <a:effectLst/>
            </a:rPr>
            <a:t> fatturato annuo</a:t>
          </a:r>
          <a:r>
            <a:rPr lang="it-IT">
              <a:effectLst/>
            </a:rPr>
            <a:t> viene determinato calcolando il reddito che un’impresa ha ricavato durante l’anno di riferimento dalla vendita di prodotti e dalla prestazione di servizi che ricadono nelle attività ordinarie dell’impresa, dopo aver dedotto gli eventuali oneri. Il fatturato non comprende l’imposta sul valore aggiunto (IVA) o altre imposte indirette.</a:t>
          </a:r>
        </a:p>
        <a:p>
          <a:endParaRPr lang="it-IT">
            <a:effectLst/>
          </a:endParaRPr>
        </a:p>
        <a:p>
          <a:r>
            <a:rPr lang="it-IT">
              <a:effectLst/>
            </a:rPr>
            <a:t>Il </a:t>
          </a:r>
          <a:r>
            <a:rPr lang="it-IT" b="1">
              <a:effectLst/>
            </a:rPr>
            <a:t>totale di bilancio</a:t>
          </a:r>
          <a:r>
            <a:rPr lang="it-IT">
              <a:effectLst/>
            </a:rPr>
            <a:t> annuo si riferisce al valore dei principali attivi di un’impresa.</a:t>
          </a:r>
        </a:p>
        <a:p>
          <a:endParaRPr lang="it-IT">
            <a:effectLst/>
          </a:endParaRPr>
        </a:p>
        <a:p>
          <a:r>
            <a:rPr lang="it-IT">
              <a:effectLst/>
            </a:rPr>
            <a:t>La tabella esposta si riferisce solamente al caso di un'impresa</a:t>
          </a:r>
          <a:r>
            <a:rPr lang="it-IT" baseline="0">
              <a:effectLst/>
            </a:rPr>
            <a:t> AUTONOMA, OVVERO PARTECIPATA  SOLAMENTE DA PERSONE FISICHE E CHE, A SUA VOLTA, NON HA PARTECIPAZIONI SUPERIORI AL 25% IN ALTRE IMPRESE)</a:t>
          </a:r>
        </a:p>
        <a:p>
          <a:r>
            <a:rPr lang="it-IT" baseline="0">
              <a:effectLst/>
            </a:rPr>
            <a:t>in questo caso, ai dati dell'impresa occorre aggiungere gli occupati, il fatturato annuale e l'attivo di bilancio delle imprese associate o collegate, secondo la percentuale di partecipazione.</a:t>
          </a:r>
        </a:p>
        <a:p>
          <a:endParaRPr lang="it-IT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SIETE IN QUESTO CASO RICHIEDETE ASSISTENZA.</a:t>
          </a:r>
        </a:p>
        <a:p>
          <a:endParaRPr lang="it-IT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/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17</xdr:col>
      <xdr:colOff>228600</xdr:colOff>
      <xdr:row>10</xdr:row>
      <xdr:rowOff>43705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779B684-955E-EB47-A43F-CFF2D3BDD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9100" y="0"/>
          <a:ext cx="11252200" cy="1948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1:AW236"/>
  <sheetViews>
    <sheetView tabSelected="1" workbookViewId="0">
      <selection activeCell="U46" sqref="U46"/>
    </sheetView>
  </sheetViews>
  <sheetFormatPr baseColWidth="10" defaultColWidth="8.83203125" defaultRowHeight="15" x14ac:dyDescent="0.2"/>
  <cols>
    <col min="1" max="18" width="8.83203125" style="3"/>
    <col min="19" max="19" width="21.1640625" style="1" customWidth="1"/>
    <col min="20" max="20" width="10.6640625" style="2" customWidth="1"/>
    <col min="21" max="23" width="21.1640625" style="1" customWidth="1"/>
    <col min="24" max="25" width="21.1640625" style="1" hidden="1" customWidth="1"/>
    <col min="26" max="26" width="4.33203125" style="1" hidden="1" customWidth="1"/>
    <col min="27" max="27" width="21.1640625" style="1" hidden="1" customWidth="1"/>
    <col min="28" max="28" width="6.33203125" style="2" hidden="1" customWidth="1"/>
    <col min="29" max="41" width="21.1640625" style="1" customWidth="1"/>
    <col min="42" max="16384" width="8.83203125" style="1"/>
  </cols>
  <sheetData>
    <row r="1" spans="19:49" x14ac:dyDescent="0.2">
      <c r="S1" s="3"/>
      <c r="T1" s="7"/>
      <c r="U1" s="3"/>
      <c r="V1" s="3"/>
      <c r="W1" s="3"/>
      <c r="X1" s="3"/>
      <c r="Y1" s="3"/>
      <c r="Z1" s="3"/>
      <c r="AA1" s="3"/>
      <c r="AB1" s="7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9:49" x14ac:dyDescent="0.2">
      <c r="S2" s="3"/>
      <c r="T2" s="7"/>
      <c r="U2" s="3"/>
      <c r="V2" s="3"/>
      <c r="W2" s="3"/>
      <c r="X2" s="3"/>
      <c r="Y2" s="3"/>
      <c r="Z2" s="3"/>
      <c r="AA2" s="3"/>
      <c r="AB2" s="7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9:49" x14ac:dyDescent="0.2">
      <c r="S3" s="3"/>
      <c r="T3" s="7"/>
      <c r="U3" s="3"/>
      <c r="V3" s="3"/>
      <c r="W3" s="3"/>
      <c r="X3" s="3"/>
      <c r="Y3" s="3"/>
      <c r="Z3" s="3"/>
      <c r="AA3" s="3"/>
      <c r="AB3" s="7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9:49" x14ac:dyDescent="0.2">
      <c r="S4" s="3"/>
      <c r="T4" s="7"/>
      <c r="U4" s="3"/>
      <c r="V4" s="3"/>
      <c r="W4" s="3"/>
      <c r="X4" s="3"/>
      <c r="Y4" s="3"/>
      <c r="Z4" s="3"/>
      <c r="AA4" s="3"/>
      <c r="AB4" s="7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9:49" x14ac:dyDescent="0.2">
      <c r="S5" s="3"/>
      <c r="T5" s="7"/>
      <c r="U5" s="3"/>
      <c r="V5" s="3"/>
      <c r="W5" s="3"/>
      <c r="X5" s="3"/>
      <c r="Y5" s="3"/>
      <c r="Z5" s="3"/>
      <c r="AA5" s="3"/>
      <c r="AB5" s="7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9:49" x14ac:dyDescent="0.2">
      <c r="S6" s="3"/>
      <c r="T6" s="7"/>
      <c r="U6" s="3"/>
      <c r="V6" s="3"/>
      <c r="W6" s="3"/>
      <c r="X6" s="3"/>
      <c r="Y6" s="3"/>
      <c r="Z6" s="3"/>
      <c r="AA6" s="3"/>
      <c r="AB6" s="7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9:49" x14ac:dyDescent="0.2">
      <c r="S7" s="3"/>
      <c r="T7" s="7"/>
      <c r="U7" s="3"/>
      <c r="V7" s="3"/>
      <c r="W7" s="3"/>
      <c r="X7" s="3"/>
      <c r="Y7" s="3"/>
      <c r="Z7" s="3"/>
      <c r="AA7" s="3"/>
      <c r="AB7" s="7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9:49" x14ac:dyDescent="0.2">
      <c r="S8" s="3"/>
      <c r="T8" s="7"/>
      <c r="U8" s="3"/>
      <c r="V8" s="3"/>
      <c r="W8" s="3"/>
      <c r="X8" s="3"/>
      <c r="Y8" s="3"/>
      <c r="Z8" s="3"/>
      <c r="AA8" s="3"/>
      <c r="AB8" s="7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9:49" x14ac:dyDescent="0.2">
      <c r="S9" s="3"/>
      <c r="T9" s="7"/>
      <c r="U9" s="3"/>
      <c r="V9" s="3"/>
      <c r="W9" s="3"/>
      <c r="X9" s="3"/>
      <c r="Y9" s="3"/>
      <c r="Z9" s="3"/>
      <c r="AA9" s="3"/>
      <c r="AB9" s="7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</row>
    <row r="10" spans="19:49" x14ac:dyDescent="0.2">
      <c r="S10" s="3"/>
      <c r="T10" s="7"/>
      <c r="U10" s="3"/>
      <c r="V10" s="3"/>
      <c r="W10" s="3"/>
      <c r="X10" s="3"/>
      <c r="Y10" s="3"/>
      <c r="Z10" s="3"/>
      <c r="AA10" s="3"/>
      <c r="AB10" s="7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</row>
    <row r="11" spans="19:49" ht="21" x14ac:dyDescent="0.25">
      <c r="S11" s="8" t="s">
        <v>20</v>
      </c>
      <c r="T11" s="7"/>
      <c r="U11" s="3"/>
      <c r="V11" s="3"/>
      <c r="W11" s="3"/>
      <c r="X11" s="3"/>
      <c r="Y11" s="3"/>
      <c r="Z11" s="3"/>
      <c r="AA11" s="3"/>
      <c r="AB11" s="7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</row>
    <row r="12" spans="19:49" x14ac:dyDescent="0.2">
      <c r="S12" s="9"/>
      <c r="T12" s="10" t="s">
        <v>10</v>
      </c>
      <c r="U12" s="28" t="s">
        <v>19</v>
      </c>
      <c r="V12" s="29"/>
      <c r="W12" s="3"/>
      <c r="X12" s="3"/>
      <c r="Y12" s="3"/>
      <c r="Z12" s="3"/>
      <c r="AA12" s="3"/>
      <c r="AB12" s="7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</row>
    <row r="13" spans="19:49" x14ac:dyDescent="0.2">
      <c r="S13" s="11" t="s">
        <v>9</v>
      </c>
      <c r="T13" s="12" t="s">
        <v>8</v>
      </c>
      <c r="U13" s="19" t="s">
        <v>0</v>
      </c>
      <c r="V13" s="19" t="s">
        <v>1</v>
      </c>
      <c r="W13" s="3"/>
      <c r="X13" s="3"/>
      <c r="Y13" s="3"/>
      <c r="Z13" s="3"/>
      <c r="AA13" s="3"/>
      <c r="AB13" s="7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</row>
    <row r="14" spans="19:49" x14ac:dyDescent="0.2">
      <c r="S14" s="14" t="s">
        <v>11</v>
      </c>
      <c r="T14" s="13" t="s">
        <v>12</v>
      </c>
      <c r="U14" s="19" t="s">
        <v>13</v>
      </c>
      <c r="V14" s="19" t="s">
        <v>14</v>
      </c>
      <c r="W14" s="3"/>
      <c r="X14" s="3"/>
      <c r="Y14" s="3"/>
      <c r="Z14" s="3"/>
      <c r="AA14" s="3"/>
      <c r="AB14" s="7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</row>
    <row r="15" spans="19:49" x14ac:dyDescent="0.2">
      <c r="S15" s="15" t="s">
        <v>2</v>
      </c>
      <c r="T15" s="13" t="s">
        <v>3</v>
      </c>
      <c r="U15" s="19" t="s">
        <v>17</v>
      </c>
      <c r="V15" s="19" t="s">
        <v>18</v>
      </c>
      <c r="W15" s="3"/>
      <c r="X15" s="3"/>
      <c r="Y15" s="3"/>
      <c r="Z15" s="3"/>
      <c r="AA15" s="3"/>
      <c r="AB15" s="7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9:49" x14ac:dyDescent="0.2">
      <c r="S16" s="15" t="s">
        <v>4</v>
      </c>
      <c r="T16" s="13" t="s">
        <v>5</v>
      </c>
      <c r="U16" s="19" t="s">
        <v>16</v>
      </c>
      <c r="V16" s="19" t="s">
        <v>16</v>
      </c>
      <c r="W16" s="3"/>
      <c r="X16" s="3"/>
      <c r="Y16" s="3"/>
      <c r="Z16" s="3"/>
      <c r="AA16" s="3"/>
      <c r="AB16" s="7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</row>
    <row r="17" spans="19:49" x14ac:dyDescent="0.2">
      <c r="S17" s="15" t="s">
        <v>6</v>
      </c>
      <c r="T17" s="13" t="s">
        <v>7</v>
      </c>
      <c r="U17" s="19" t="s">
        <v>32</v>
      </c>
      <c r="V17" s="19" t="s">
        <v>15</v>
      </c>
      <c r="W17" s="3"/>
      <c r="X17" s="3"/>
      <c r="Y17" s="3"/>
      <c r="Z17" s="3"/>
      <c r="AA17" s="3"/>
      <c r="AB17" s="7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</row>
    <row r="18" spans="19:49" x14ac:dyDescent="0.2">
      <c r="S18" s="9" t="s">
        <v>21</v>
      </c>
      <c r="T18" s="30" t="s">
        <v>31</v>
      </c>
      <c r="U18" s="31"/>
      <c r="V18" s="32"/>
      <c r="W18" s="3"/>
      <c r="X18" s="3"/>
      <c r="Y18" s="3"/>
      <c r="Z18" s="3"/>
      <c r="AA18" s="3"/>
      <c r="AB18" s="7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pans="19:49" x14ac:dyDescent="0.2">
      <c r="S19" s="16"/>
      <c r="T19" s="12"/>
      <c r="U19" s="33" t="s">
        <v>33</v>
      </c>
      <c r="V19" s="34"/>
      <c r="W19" s="3"/>
      <c r="X19" s="3"/>
      <c r="Y19" s="3"/>
      <c r="Z19" s="3"/>
      <c r="AA19" s="4" t="s">
        <v>35</v>
      </c>
      <c r="AB19" s="7">
        <f>MIN(AB24:AB27)</f>
        <v>3</v>
      </c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</row>
    <row r="20" spans="19:49" x14ac:dyDescent="0.2">
      <c r="S20" s="3"/>
      <c r="T20" s="7"/>
      <c r="U20" s="3"/>
      <c r="V20" s="3"/>
      <c r="W20" s="3"/>
      <c r="X20" s="3"/>
      <c r="Y20" s="3"/>
      <c r="Z20" s="3"/>
      <c r="AA20" s="3"/>
      <c r="AB20" s="7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</row>
    <row r="21" spans="19:49" ht="30" x14ac:dyDescent="0.2">
      <c r="S21" s="6" t="s">
        <v>23</v>
      </c>
      <c r="T21" s="26" t="s">
        <v>38</v>
      </c>
      <c r="U21" s="27" t="s">
        <v>39</v>
      </c>
      <c r="V21" s="27" t="s">
        <v>40</v>
      </c>
      <c r="W21" s="3"/>
      <c r="X21" s="3"/>
      <c r="Y21" s="3"/>
      <c r="Z21" s="3"/>
      <c r="AA21" s="3"/>
      <c r="AB21" s="7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</row>
    <row r="22" spans="19:49" x14ac:dyDescent="0.2">
      <c r="S22" s="14" t="s">
        <v>22</v>
      </c>
      <c r="T22" s="24">
        <v>10</v>
      </c>
      <c r="U22" s="25">
        <v>51000000</v>
      </c>
      <c r="V22" s="25">
        <v>12000000</v>
      </c>
      <c r="W22" s="3"/>
      <c r="X22" s="3"/>
      <c r="Y22" s="3"/>
      <c r="Z22" s="3"/>
      <c r="AA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9:49" x14ac:dyDescent="0.2">
      <c r="S23" s="3"/>
      <c r="T23" s="7"/>
      <c r="U23" s="3"/>
      <c r="V23" s="3"/>
      <c r="W23" s="3"/>
      <c r="X23" s="3" t="s">
        <v>28</v>
      </c>
      <c r="Y23" s="3" t="s">
        <v>29</v>
      </c>
      <c r="Z23" s="3"/>
      <c r="AA23" s="3" t="s">
        <v>30</v>
      </c>
      <c r="AB23" s="7" t="s">
        <v>34</v>
      </c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</row>
    <row r="24" spans="19:49" x14ac:dyDescent="0.2">
      <c r="S24" s="14" t="s">
        <v>24</v>
      </c>
      <c r="T24" s="13" t="str">
        <f>IF(T$22&lt;10,"VERO","FALSO")</f>
        <v>FALSO</v>
      </c>
      <c r="U24" s="13" t="str">
        <f>IF(U$22&lt;=2000000,"VERO","FALSO")</f>
        <v>FALSO</v>
      </c>
      <c r="V24" s="13" t="str">
        <f>IF(V$22&lt;=2000000,"VERO","FALSO")</f>
        <v>FALSO</v>
      </c>
      <c r="W24" s="20"/>
      <c r="X24" s="3" t="str">
        <f>T24</f>
        <v>FALSO</v>
      </c>
      <c r="Y24" s="3" t="str">
        <f>IF(OR(U24="VERO",V24="VERO"),"VERO","FALSO")</f>
        <v>FALSO</v>
      </c>
      <c r="Z24" s="3">
        <v>1</v>
      </c>
      <c r="AA24" s="3" t="str">
        <f>IF(AND(X24="VERO",Y24="VERO"),"MICROIMPRESA", "")</f>
        <v/>
      </c>
      <c r="AB24" s="7">
        <f>IF(AA24="",100,1)</f>
        <v>100</v>
      </c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</row>
    <row r="25" spans="19:49" x14ac:dyDescent="0.2">
      <c r="S25" s="14" t="s">
        <v>25</v>
      </c>
      <c r="T25" s="13" t="str">
        <f>IF(T$22&lt;50,"VERO","FALSO")</f>
        <v>VERO</v>
      </c>
      <c r="U25" s="13" t="str">
        <f>IF(U$22&lt;=10000000,"VERO","FALSO")</f>
        <v>FALSO</v>
      </c>
      <c r="V25" s="13" t="str">
        <f>IF(V$22&lt;=10000000,"VERO","FALSO")</f>
        <v>FALSO</v>
      </c>
      <c r="W25" s="20"/>
      <c r="X25" s="3" t="str">
        <f>T25</f>
        <v>VERO</v>
      </c>
      <c r="Y25" s="3" t="str">
        <f t="shared" ref="Y25:Y27" si="0">IF(OR(U25="VERO",V25="VERO"),"VERO","FALSO")</f>
        <v>FALSO</v>
      </c>
      <c r="Z25" s="3">
        <v>2</v>
      </c>
      <c r="AA25" s="3" t="str">
        <f>IF(AND(X25="VERO",Y25="VERO"),"PICCOLA IMPRESA", "")</f>
        <v/>
      </c>
      <c r="AB25" s="7">
        <f>IF(AA25="",100,2)</f>
        <v>100</v>
      </c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</row>
    <row r="26" spans="19:49" x14ac:dyDescent="0.2">
      <c r="S26" s="14" t="s">
        <v>26</v>
      </c>
      <c r="T26" s="13" t="str">
        <f>IF(T$22&lt;250,"VERO","FALSO")</f>
        <v>VERO</v>
      </c>
      <c r="U26" s="13" t="str">
        <f>IF(U$22&lt;=50000000,"VERO","FALSO")</f>
        <v>FALSO</v>
      </c>
      <c r="V26" s="13" t="str">
        <f>IF(V$22&lt;=43000000,"VERO","FALSO")</f>
        <v>VERO</v>
      </c>
      <c r="W26" s="20"/>
      <c r="X26" s="3" t="str">
        <f>T26</f>
        <v>VERO</v>
      </c>
      <c r="Y26" s="3" t="str">
        <f t="shared" si="0"/>
        <v>VERO</v>
      </c>
      <c r="Z26" s="3">
        <v>3</v>
      </c>
      <c r="AA26" s="3" t="str">
        <f>IF(AND(X26="VERO",Y26="VERO"),"MEDIA IMPRESA", "")</f>
        <v>MEDIA IMPRESA</v>
      </c>
      <c r="AB26" s="7">
        <f>IF(AA26="",100,3)</f>
        <v>3</v>
      </c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</row>
    <row r="27" spans="19:49" x14ac:dyDescent="0.2">
      <c r="S27" s="14" t="s">
        <v>27</v>
      </c>
      <c r="T27" s="13" t="str">
        <f>IF(T$22&gt;=250,"VERO","FALSO")</f>
        <v>FALSO</v>
      </c>
      <c r="U27" s="13" t="str">
        <f>IF(U$22&gt;50000000,"VERO","FALSO")</f>
        <v>VERO</v>
      </c>
      <c r="V27" s="13" t="str">
        <f>IF(V$22&gt;43000000,"VERO","FALSO")</f>
        <v>FALSO</v>
      </c>
      <c r="W27" s="20"/>
      <c r="X27" s="3" t="str">
        <f>T27</f>
        <v>FALSO</v>
      </c>
      <c r="Y27" s="3" t="str">
        <f t="shared" si="0"/>
        <v>VERO</v>
      </c>
      <c r="Z27" s="3">
        <v>4</v>
      </c>
      <c r="AA27" s="3" t="str">
        <f>IF(AND(X27="VERO",Y27="VERO"),"GRANDE IMPRESA", "")</f>
        <v/>
      </c>
      <c r="AB27" s="7">
        <f>IF(AA27="",100,4)</f>
        <v>100</v>
      </c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</row>
    <row r="28" spans="19:49" x14ac:dyDescent="0.2">
      <c r="S28" s="5"/>
      <c r="T28" s="17"/>
      <c r="U28" s="5"/>
      <c r="V28" s="5"/>
      <c r="W28" s="18"/>
      <c r="X28" s="3"/>
      <c r="Y28" s="3"/>
      <c r="Z28" s="3">
        <v>100</v>
      </c>
      <c r="AA28" s="3" t="s">
        <v>37</v>
      </c>
      <c r="AB28" s="7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</row>
    <row r="29" spans="19:49" x14ac:dyDescent="0.2">
      <c r="S29" s="14" t="s">
        <v>36</v>
      </c>
      <c r="T29" s="21" t="str">
        <f>IF(OR(T22="",U22="",V22="")," Inserisci i dati nelle celle gialle",VLOOKUP($AB$19,$Z$24:$AB$28,2))</f>
        <v>MEDIA IMPRESA</v>
      </c>
      <c r="U29" s="22"/>
      <c r="V29" s="23"/>
      <c r="W29" s="18"/>
      <c r="X29" s="3"/>
      <c r="Y29" s="3"/>
      <c r="Z29" s="3"/>
      <c r="AA29" s="3"/>
      <c r="AB29" s="7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</row>
    <row r="30" spans="19:49" x14ac:dyDescent="0.2">
      <c r="S30" s="5"/>
      <c r="T30" s="17"/>
      <c r="U30" s="5"/>
      <c r="V30" s="5"/>
      <c r="W30" s="18"/>
      <c r="X30" s="3"/>
      <c r="Y30" s="3"/>
      <c r="Z30" s="3"/>
      <c r="AA30" s="3"/>
      <c r="AB30" s="7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</row>
    <row r="31" spans="19:49" x14ac:dyDescent="0.2">
      <c r="S31" s="5"/>
      <c r="T31" s="17"/>
      <c r="U31" s="5"/>
      <c r="V31" s="5"/>
      <c r="W31" s="18"/>
      <c r="X31" s="3"/>
      <c r="Y31" s="3"/>
      <c r="Z31" s="3"/>
      <c r="AA31" s="3"/>
      <c r="AB31" s="7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</row>
    <row r="32" spans="19:49" x14ac:dyDescent="0.2">
      <c r="S32" s="5"/>
      <c r="T32" s="17"/>
      <c r="U32" s="5"/>
      <c r="V32" s="5"/>
      <c r="W32" s="18"/>
      <c r="X32" s="3"/>
      <c r="Y32" s="3"/>
      <c r="Z32" s="3"/>
      <c r="AA32" s="3"/>
      <c r="AB32" s="7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</row>
    <row r="33" spans="19:49" x14ac:dyDescent="0.2">
      <c r="S33" s="5"/>
      <c r="T33" s="17"/>
      <c r="U33" s="5"/>
      <c r="V33" s="5"/>
      <c r="W33" s="18"/>
      <c r="X33" s="3"/>
      <c r="Y33" s="3"/>
      <c r="Z33" s="3"/>
      <c r="AA33" s="3"/>
      <c r="AB33" s="7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</row>
    <row r="34" spans="19:49" x14ac:dyDescent="0.2">
      <c r="S34" s="3"/>
      <c r="T34" s="7"/>
      <c r="U34" s="3"/>
      <c r="V34" s="3"/>
      <c r="W34" s="3"/>
      <c r="X34" s="3"/>
      <c r="Y34" s="3"/>
      <c r="Z34" s="3"/>
      <c r="AA34" s="3"/>
      <c r="AB34" s="7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</row>
    <row r="35" spans="19:49" x14ac:dyDescent="0.2">
      <c r="S35" s="3"/>
      <c r="T35" s="7"/>
      <c r="U35" s="3"/>
      <c r="V35" s="3"/>
      <c r="W35" s="3"/>
      <c r="X35" s="3"/>
      <c r="Y35" s="3"/>
      <c r="Z35" s="3"/>
      <c r="AA35" s="3"/>
      <c r="AB35" s="7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</row>
    <row r="36" spans="19:49" x14ac:dyDescent="0.2">
      <c r="S36" s="3"/>
      <c r="T36" s="7"/>
      <c r="U36" s="3"/>
      <c r="V36" s="3"/>
      <c r="W36" s="3"/>
      <c r="X36" s="3"/>
      <c r="Y36" s="3"/>
      <c r="Z36" s="3"/>
      <c r="AA36" s="3"/>
      <c r="AB36" s="7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</row>
    <row r="37" spans="19:49" x14ac:dyDescent="0.2">
      <c r="S37" s="3"/>
      <c r="T37" s="7"/>
      <c r="U37" s="3"/>
      <c r="V37" s="3"/>
      <c r="W37" s="3"/>
      <c r="X37" s="3"/>
      <c r="Y37" s="3"/>
      <c r="Z37" s="3"/>
      <c r="AA37" s="3"/>
      <c r="AB37" s="7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</row>
    <row r="38" spans="19:49" x14ac:dyDescent="0.2">
      <c r="S38" s="3"/>
      <c r="T38" s="7"/>
      <c r="U38" s="3"/>
      <c r="V38" s="3"/>
      <c r="W38" s="3"/>
      <c r="X38" s="3"/>
      <c r="Y38" s="3"/>
      <c r="Z38" s="3"/>
      <c r="AA38" s="3"/>
      <c r="AB38" s="7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</row>
    <row r="39" spans="19:49" x14ac:dyDescent="0.2">
      <c r="S39" s="3"/>
      <c r="T39" s="7"/>
      <c r="U39" s="3"/>
      <c r="V39" s="3"/>
      <c r="W39" s="3"/>
      <c r="X39" s="3"/>
      <c r="Y39" s="3"/>
      <c r="Z39" s="3"/>
      <c r="AA39" s="3"/>
      <c r="AB39" s="7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9:49" x14ac:dyDescent="0.2">
      <c r="S40" s="3"/>
      <c r="T40" s="7"/>
      <c r="U40" s="3"/>
      <c r="V40" s="3"/>
      <c r="W40" s="3"/>
      <c r="X40" s="3"/>
      <c r="Y40" s="3"/>
      <c r="Z40" s="3"/>
      <c r="AA40" s="3"/>
      <c r="AB40" s="7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9:49" x14ac:dyDescent="0.2">
      <c r="S41" s="3"/>
      <c r="T41" s="7"/>
      <c r="U41" s="3"/>
      <c r="V41" s="3"/>
      <c r="W41" s="3"/>
      <c r="X41" s="3"/>
      <c r="Y41" s="3"/>
      <c r="Z41" s="3"/>
      <c r="AA41" s="3"/>
      <c r="AB41" s="7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2" spans="19:49" x14ac:dyDescent="0.2">
      <c r="S42" s="3"/>
      <c r="T42" s="7"/>
      <c r="U42" s="3"/>
      <c r="V42" s="3"/>
      <c r="W42" s="3"/>
      <c r="X42" s="3"/>
      <c r="Y42" s="3"/>
      <c r="Z42" s="3"/>
      <c r="AA42" s="3"/>
      <c r="AB42" s="7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spans="19:49" x14ac:dyDescent="0.2">
      <c r="S43" s="3"/>
      <c r="T43" s="7"/>
      <c r="U43" s="3"/>
      <c r="V43" s="3"/>
      <c r="W43" s="3"/>
      <c r="X43" s="3"/>
      <c r="Y43" s="3"/>
      <c r="Z43" s="3"/>
      <c r="AA43" s="3"/>
      <c r="AB43" s="7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</row>
    <row r="44" spans="19:49" x14ac:dyDescent="0.2">
      <c r="S44" s="3"/>
      <c r="T44" s="7"/>
      <c r="U44" s="3"/>
      <c r="V44" s="3"/>
      <c r="W44" s="3"/>
      <c r="X44" s="3"/>
      <c r="Y44" s="3"/>
      <c r="Z44" s="3"/>
      <c r="AA44" s="3"/>
      <c r="AB44" s="7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</row>
    <row r="45" spans="19:49" x14ac:dyDescent="0.2">
      <c r="S45" s="3"/>
      <c r="T45" s="7"/>
      <c r="U45" s="3"/>
      <c r="V45" s="3"/>
      <c r="W45" s="3"/>
      <c r="X45" s="3"/>
      <c r="Y45" s="3"/>
      <c r="Z45" s="3"/>
      <c r="AA45" s="3"/>
      <c r="AB45" s="7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</row>
    <row r="46" spans="19:49" x14ac:dyDescent="0.2">
      <c r="S46" s="3"/>
      <c r="T46" s="7"/>
      <c r="U46" s="3"/>
      <c r="V46" s="3"/>
      <c r="W46" s="3"/>
      <c r="X46" s="3"/>
      <c r="Y46" s="3"/>
      <c r="Z46" s="3"/>
      <c r="AA46" s="3"/>
      <c r="AB46" s="7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</row>
    <row r="47" spans="19:49" x14ac:dyDescent="0.2">
      <c r="S47" s="3"/>
      <c r="T47" s="7"/>
      <c r="U47" s="3"/>
      <c r="V47" s="3"/>
      <c r="W47" s="3"/>
      <c r="X47" s="3"/>
      <c r="Y47" s="3"/>
      <c r="Z47" s="3"/>
      <c r="AA47" s="3"/>
      <c r="AB47" s="7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</row>
    <row r="48" spans="19:49" x14ac:dyDescent="0.2">
      <c r="S48" s="3"/>
      <c r="T48" s="7"/>
      <c r="U48" s="3"/>
      <c r="V48" s="3"/>
      <c r="W48" s="3"/>
      <c r="X48" s="3"/>
      <c r="Y48" s="3"/>
      <c r="Z48" s="3"/>
      <c r="AA48" s="3"/>
      <c r="AB48" s="7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</row>
    <row r="49" spans="19:49" x14ac:dyDescent="0.2">
      <c r="S49" s="3"/>
      <c r="T49" s="7"/>
      <c r="U49" s="3"/>
      <c r="V49" s="3"/>
      <c r="W49" s="3"/>
      <c r="X49" s="3"/>
      <c r="Y49" s="3"/>
      <c r="Z49" s="3"/>
      <c r="AA49" s="3"/>
      <c r="AB49" s="7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</row>
    <row r="50" spans="19:49" x14ac:dyDescent="0.2">
      <c r="S50" s="3"/>
      <c r="T50" s="7"/>
      <c r="U50" s="3"/>
      <c r="V50" s="3"/>
      <c r="W50" s="3"/>
      <c r="X50" s="3"/>
      <c r="Y50" s="3"/>
      <c r="Z50" s="3"/>
      <c r="AA50" s="3"/>
      <c r="AB50" s="7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</row>
    <row r="51" spans="19:49" x14ac:dyDescent="0.2">
      <c r="S51" s="3"/>
      <c r="T51" s="7"/>
      <c r="U51" s="3"/>
      <c r="V51" s="3"/>
      <c r="W51" s="3"/>
      <c r="X51" s="3"/>
      <c r="Y51" s="3"/>
      <c r="Z51" s="3"/>
      <c r="AA51" s="3"/>
      <c r="AB51" s="7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</row>
    <row r="52" spans="19:49" x14ac:dyDescent="0.2">
      <c r="S52" s="3"/>
      <c r="T52" s="7"/>
      <c r="U52" s="3"/>
      <c r="V52" s="3"/>
      <c r="W52" s="3"/>
      <c r="X52" s="3"/>
      <c r="Y52" s="3"/>
      <c r="Z52" s="3"/>
      <c r="AA52" s="3"/>
      <c r="AB52" s="7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</row>
    <row r="53" spans="19:49" x14ac:dyDescent="0.2">
      <c r="S53" s="3"/>
      <c r="T53" s="7"/>
      <c r="U53" s="3"/>
      <c r="V53" s="3"/>
      <c r="W53" s="3"/>
      <c r="X53" s="3"/>
      <c r="Y53" s="3"/>
      <c r="Z53" s="3"/>
      <c r="AA53" s="3"/>
      <c r="AB53" s="7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</row>
    <row r="54" spans="19:49" x14ac:dyDescent="0.2">
      <c r="S54" s="3"/>
      <c r="T54" s="7"/>
      <c r="U54" s="3"/>
      <c r="V54" s="3"/>
      <c r="W54" s="3"/>
      <c r="X54" s="3"/>
      <c r="Y54" s="3"/>
      <c r="Z54" s="3"/>
      <c r="AA54" s="3"/>
      <c r="AB54" s="7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</row>
    <row r="55" spans="19:49" x14ac:dyDescent="0.2">
      <c r="S55" s="3"/>
      <c r="T55" s="7"/>
      <c r="U55" s="3"/>
      <c r="V55" s="3"/>
      <c r="W55" s="3"/>
      <c r="X55" s="3"/>
      <c r="Y55" s="3"/>
      <c r="Z55" s="3"/>
      <c r="AA55" s="3"/>
      <c r="AB55" s="7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</row>
    <row r="56" spans="19:49" x14ac:dyDescent="0.2">
      <c r="S56" s="3"/>
      <c r="T56" s="7"/>
      <c r="U56" s="3"/>
      <c r="V56" s="3"/>
      <c r="W56" s="3"/>
      <c r="X56" s="3"/>
      <c r="Y56" s="3"/>
      <c r="Z56" s="3"/>
      <c r="AA56" s="3"/>
      <c r="AB56" s="7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</row>
    <row r="57" spans="19:49" x14ac:dyDescent="0.2">
      <c r="S57" s="3"/>
      <c r="T57" s="7"/>
      <c r="U57" s="3"/>
      <c r="V57" s="3"/>
      <c r="W57" s="3"/>
      <c r="X57" s="3"/>
      <c r="Y57" s="3"/>
      <c r="Z57" s="3"/>
      <c r="AA57" s="3"/>
      <c r="AB57" s="7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</row>
    <row r="58" spans="19:49" x14ac:dyDescent="0.2">
      <c r="S58" s="3"/>
      <c r="T58" s="7"/>
      <c r="U58" s="3"/>
      <c r="V58" s="3"/>
      <c r="W58" s="3"/>
      <c r="X58" s="3"/>
      <c r="Y58" s="3"/>
      <c r="Z58" s="3"/>
      <c r="AA58" s="3"/>
      <c r="AB58" s="7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</row>
    <row r="59" spans="19:49" x14ac:dyDescent="0.2">
      <c r="S59" s="3"/>
      <c r="T59" s="7"/>
      <c r="U59" s="3"/>
      <c r="V59" s="3"/>
      <c r="W59" s="3"/>
      <c r="X59" s="3"/>
      <c r="Y59" s="3"/>
      <c r="Z59" s="3"/>
      <c r="AA59" s="3"/>
      <c r="AB59" s="7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</row>
    <row r="60" spans="19:49" x14ac:dyDescent="0.2">
      <c r="S60" s="3"/>
      <c r="T60" s="7"/>
      <c r="U60" s="3"/>
      <c r="V60" s="3"/>
      <c r="W60" s="3"/>
      <c r="X60" s="3"/>
      <c r="Y60" s="3"/>
      <c r="Z60" s="3"/>
      <c r="AA60" s="3"/>
      <c r="AB60" s="7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</row>
    <row r="61" spans="19:49" x14ac:dyDescent="0.2">
      <c r="S61" s="3"/>
      <c r="T61" s="7"/>
      <c r="U61" s="3"/>
      <c r="V61" s="3"/>
      <c r="W61" s="3"/>
      <c r="X61" s="3"/>
      <c r="Y61" s="3"/>
      <c r="Z61" s="3"/>
      <c r="AA61" s="3"/>
      <c r="AB61" s="7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</row>
    <row r="62" spans="19:49" x14ac:dyDescent="0.2">
      <c r="S62" s="3"/>
      <c r="T62" s="7"/>
      <c r="U62" s="3"/>
      <c r="V62" s="3"/>
      <c r="W62" s="3"/>
      <c r="X62" s="3"/>
      <c r="Y62" s="3"/>
      <c r="Z62" s="3"/>
      <c r="AA62" s="3"/>
      <c r="AB62" s="7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</row>
    <row r="63" spans="19:49" x14ac:dyDescent="0.2">
      <c r="S63" s="3"/>
      <c r="T63" s="7"/>
      <c r="U63" s="3"/>
      <c r="V63" s="3"/>
      <c r="W63" s="3"/>
      <c r="X63" s="3"/>
      <c r="Y63" s="3"/>
      <c r="Z63" s="3"/>
      <c r="AA63" s="3"/>
      <c r="AB63" s="7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</row>
    <row r="64" spans="19:49" x14ac:dyDescent="0.2">
      <c r="S64" s="3"/>
      <c r="T64" s="7"/>
      <c r="U64" s="3"/>
      <c r="V64" s="3"/>
      <c r="W64" s="3"/>
      <c r="X64" s="3"/>
      <c r="Y64" s="3"/>
      <c r="Z64" s="3"/>
      <c r="AA64" s="3"/>
      <c r="AB64" s="7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</row>
    <row r="65" spans="19:49" x14ac:dyDescent="0.2">
      <c r="S65" s="3"/>
      <c r="T65" s="7"/>
      <c r="U65" s="3"/>
      <c r="V65" s="3"/>
      <c r="W65" s="3"/>
      <c r="X65" s="3"/>
      <c r="Y65" s="3"/>
      <c r="Z65" s="3"/>
      <c r="AA65" s="3"/>
      <c r="AB65" s="7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</row>
    <row r="66" spans="19:49" x14ac:dyDescent="0.2">
      <c r="S66" s="3"/>
      <c r="T66" s="7"/>
      <c r="U66" s="3"/>
      <c r="V66" s="3"/>
      <c r="W66" s="3"/>
      <c r="X66" s="3"/>
      <c r="Y66" s="3"/>
      <c r="Z66" s="3"/>
      <c r="AA66" s="3"/>
      <c r="AB66" s="7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</row>
    <row r="67" spans="19:49" x14ac:dyDescent="0.2">
      <c r="S67" s="3"/>
      <c r="T67" s="7"/>
      <c r="U67" s="3"/>
      <c r="V67" s="3"/>
      <c r="W67" s="3"/>
      <c r="X67" s="3"/>
      <c r="Y67" s="3"/>
      <c r="Z67" s="3"/>
      <c r="AA67" s="3"/>
      <c r="AB67" s="7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</row>
    <row r="68" spans="19:49" x14ac:dyDescent="0.2">
      <c r="S68" s="3"/>
      <c r="T68" s="7"/>
      <c r="U68" s="3"/>
      <c r="V68" s="3"/>
      <c r="W68" s="3"/>
      <c r="X68" s="3"/>
      <c r="Y68" s="3"/>
      <c r="Z68" s="3"/>
      <c r="AA68" s="3"/>
      <c r="AB68" s="7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</row>
    <row r="69" spans="19:49" x14ac:dyDescent="0.2">
      <c r="S69" s="3"/>
      <c r="T69" s="7"/>
      <c r="U69" s="3"/>
      <c r="V69" s="3"/>
      <c r="W69" s="3"/>
      <c r="X69" s="3"/>
      <c r="Y69" s="3"/>
      <c r="Z69" s="3"/>
      <c r="AA69" s="3"/>
      <c r="AB69" s="7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</row>
    <row r="70" spans="19:49" x14ac:dyDescent="0.2">
      <c r="S70" s="3"/>
      <c r="T70" s="7"/>
      <c r="U70" s="3"/>
      <c r="V70" s="3"/>
      <c r="W70" s="3"/>
      <c r="X70" s="3"/>
      <c r="Y70" s="3"/>
      <c r="Z70" s="3"/>
      <c r="AA70" s="3"/>
      <c r="AB70" s="7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</row>
    <row r="71" spans="19:49" x14ac:dyDescent="0.2">
      <c r="S71" s="3"/>
      <c r="T71" s="7"/>
      <c r="U71" s="3"/>
      <c r="V71" s="3"/>
      <c r="W71" s="3"/>
      <c r="X71" s="3"/>
      <c r="Y71" s="3"/>
      <c r="Z71" s="3"/>
      <c r="AA71" s="3"/>
      <c r="AB71" s="7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</row>
    <row r="72" spans="19:49" x14ac:dyDescent="0.2">
      <c r="S72" s="3"/>
      <c r="T72" s="7"/>
      <c r="U72" s="3"/>
      <c r="V72" s="3"/>
      <c r="W72" s="3"/>
      <c r="X72" s="3"/>
      <c r="Y72" s="3"/>
      <c r="Z72" s="3"/>
      <c r="AA72" s="3"/>
      <c r="AB72" s="7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</row>
    <row r="73" spans="19:49" x14ac:dyDescent="0.2">
      <c r="S73" s="3"/>
      <c r="T73" s="7"/>
      <c r="U73" s="3"/>
      <c r="V73" s="3"/>
      <c r="W73" s="3"/>
      <c r="X73" s="3"/>
      <c r="Y73" s="3"/>
      <c r="Z73" s="3"/>
      <c r="AA73" s="3"/>
      <c r="AB73" s="7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</row>
    <row r="74" spans="19:49" x14ac:dyDescent="0.2">
      <c r="S74" s="3"/>
      <c r="T74" s="7"/>
      <c r="U74" s="3"/>
      <c r="V74" s="3"/>
      <c r="W74" s="3"/>
      <c r="X74" s="3"/>
      <c r="Y74" s="3"/>
      <c r="Z74" s="3"/>
      <c r="AA74" s="3"/>
      <c r="AB74" s="7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</row>
    <row r="75" spans="19:49" x14ac:dyDescent="0.2">
      <c r="S75" s="3"/>
      <c r="T75" s="7"/>
      <c r="U75" s="3"/>
      <c r="V75" s="3"/>
      <c r="W75" s="3"/>
      <c r="X75" s="3"/>
      <c r="Y75" s="3"/>
      <c r="Z75" s="3"/>
      <c r="AA75" s="3"/>
      <c r="AB75" s="7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</row>
    <row r="76" spans="19:49" x14ac:dyDescent="0.2">
      <c r="S76" s="3"/>
      <c r="T76" s="7"/>
      <c r="U76" s="3"/>
      <c r="V76" s="3"/>
      <c r="W76" s="3"/>
      <c r="X76" s="3"/>
      <c r="Y76" s="3"/>
      <c r="Z76" s="3"/>
      <c r="AA76" s="3"/>
      <c r="AB76" s="7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</row>
    <row r="77" spans="19:49" x14ac:dyDescent="0.2">
      <c r="S77" s="3"/>
      <c r="T77" s="7"/>
      <c r="U77" s="3"/>
      <c r="V77" s="3"/>
      <c r="W77" s="3"/>
      <c r="X77" s="3"/>
      <c r="Y77" s="3"/>
      <c r="Z77" s="3"/>
      <c r="AA77" s="3"/>
      <c r="AB77" s="7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</row>
    <row r="78" spans="19:49" x14ac:dyDescent="0.2">
      <c r="S78" s="3"/>
      <c r="T78" s="7"/>
      <c r="U78" s="3"/>
      <c r="V78" s="3"/>
      <c r="W78" s="3"/>
      <c r="X78" s="3"/>
      <c r="Y78" s="3"/>
      <c r="Z78" s="3"/>
      <c r="AA78" s="3"/>
      <c r="AB78" s="7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</row>
    <row r="79" spans="19:49" x14ac:dyDescent="0.2">
      <c r="S79" s="3"/>
      <c r="T79" s="7"/>
      <c r="U79" s="3"/>
      <c r="V79" s="3"/>
      <c r="W79" s="3"/>
      <c r="X79" s="3"/>
      <c r="Y79" s="3"/>
      <c r="Z79" s="3"/>
      <c r="AA79" s="3"/>
      <c r="AB79" s="7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</row>
    <row r="80" spans="19:49" x14ac:dyDescent="0.2">
      <c r="S80" s="3"/>
      <c r="T80" s="7"/>
      <c r="U80" s="3"/>
      <c r="V80" s="3"/>
      <c r="W80" s="3"/>
      <c r="X80" s="3"/>
      <c r="Y80" s="3"/>
      <c r="Z80" s="3"/>
      <c r="AA80" s="3"/>
      <c r="AB80" s="7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</row>
    <row r="81" spans="19:49" x14ac:dyDescent="0.2">
      <c r="S81" s="3"/>
      <c r="T81" s="7"/>
      <c r="U81" s="3"/>
      <c r="V81" s="3"/>
      <c r="W81" s="3"/>
      <c r="X81" s="3"/>
      <c r="Y81" s="3"/>
      <c r="Z81" s="3"/>
      <c r="AA81" s="3"/>
      <c r="AB81" s="7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</row>
    <row r="82" spans="19:49" x14ac:dyDescent="0.2">
      <c r="S82" s="3"/>
      <c r="T82" s="7"/>
      <c r="U82" s="3"/>
      <c r="V82" s="3"/>
      <c r="W82" s="3"/>
      <c r="X82" s="3"/>
      <c r="Y82" s="3"/>
      <c r="Z82" s="3"/>
      <c r="AA82" s="3"/>
      <c r="AB82" s="7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</row>
    <row r="83" spans="19:49" x14ac:dyDescent="0.2">
      <c r="S83" s="3"/>
      <c r="T83" s="7"/>
      <c r="U83" s="3"/>
      <c r="V83" s="3"/>
      <c r="W83" s="3"/>
      <c r="X83" s="3"/>
      <c r="Y83" s="3"/>
      <c r="Z83" s="3"/>
      <c r="AA83" s="3"/>
      <c r="AB83" s="7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</row>
    <row r="84" spans="19:49" x14ac:dyDescent="0.2">
      <c r="S84" s="3"/>
      <c r="T84" s="7"/>
      <c r="U84" s="3"/>
      <c r="V84" s="3"/>
      <c r="W84" s="3"/>
      <c r="X84" s="3"/>
      <c r="Y84" s="3"/>
      <c r="Z84" s="3"/>
      <c r="AA84" s="3"/>
      <c r="AB84" s="7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</row>
    <row r="85" spans="19:49" x14ac:dyDescent="0.2">
      <c r="S85" s="3"/>
      <c r="T85" s="7"/>
      <c r="U85" s="3"/>
      <c r="V85" s="3"/>
      <c r="W85" s="3"/>
      <c r="X85" s="3"/>
      <c r="Y85" s="3"/>
      <c r="Z85" s="3"/>
      <c r="AA85" s="3"/>
      <c r="AB85" s="7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</row>
    <row r="86" spans="19:49" x14ac:dyDescent="0.2">
      <c r="S86" s="3"/>
      <c r="T86" s="7"/>
      <c r="U86" s="3"/>
      <c r="V86" s="3"/>
      <c r="W86" s="3"/>
      <c r="X86" s="3"/>
      <c r="Y86" s="3"/>
      <c r="Z86" s="3"/>
      <c r="AA86" s="3"/>
      <c r="AB86" s="7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</row>
    <row r="87" spans="19:49" x14ac:dyDescent="0.2">
      <c r="S87" s="3"/>
      <c r="T87" s="7"/>
      <c r="U87" s="3"/>
      <c r="V87" s="3"/>
      <c r="W87" s="3"/>
      <c r="X87" s="3"/>
      <c r="Y87" s="3"/>
      <c r="Z87" s="3"/>
      <c r="AA87" s="3"/>
      <c r="AB87" s="7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</row>
    <row r="88" spans="19:49" x14ac:dyDescent="0.2">
      <c r="S88" s="3"/>
      <c r="T88" s="7"/>
      <c r="U88" s="3"/>
      <c r="V88" s="3"/>
      <c r="W88" s="3"/>
      <c r="X88" s="3"/>
      <c r="Y88" s="3"/>
      <c r="Z88" s="3"/>
      <c r="AA88" s="3"/>
      <c r="AB88" s="7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</row>
    <row r="89" spans="19:49" x14ac:dyDescent="0.2">
      <c r="S89" s="3"/>
      <c r="T89" s="7"/>
      <c r="U89" s="3"/>
      <c r="V89" s="3"/>
      <c r="W89" s="3"/>
      <c r="X89" s="3"/>
      <c r="Y89" s="3"/>
      <c r="Z89" s="3"/>
      <c r="AA89" s="3"/>
      <c r="AB89" s="7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</row>
    <row r="90" spans="19:49" x14ac:dyDescent="0.2">
      <c r="S90" s="3"/>
      <c r="T90" s="7"/>
      <c r="U90" s="3"/>
      <c r="V90" s="3"/>
      <c r="W90" s="3"/>
      <c r="X90" s="3"/>
      <c r="Y90" s="3"/>
      <c r="Z90" s="3"/>
      <c r="AA90" s="3"/>
      <c r="AB90" s="7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</row>
    <row r="91" spans="19:49" x14ac:dyDescent="0.2">
      <c r="S91" s="3"/>
      <c r="T91" s="7"/>
      <c r="U91" s="3"/>
      <c r="V91" s="3"/>
      <c r="W91" s="3"/>
      <c r="X91" s="3"/>
      <c r="Y91" s="3"/>
      <c r="Z91" s="3"/>
      <c r="AA91" s="3"/>
      <c r="AB91" s="7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</row>
    <row r="92" spans="19:49" x14ac:dyDescent="0.2">
      <c r="S92" s="3"/>
      <c r="T92" s="7"/>
      <c r="U92" s="3"/>
      <c r="V92" s="3"/>
      <c r="W92" s="3"/>
      <c r="X92" s="3"/>
      <c r="Y92" s="3"/>
      <c r="Z92" s="3"/>
      <c r="AA92" s="3"/>
      <c r="AB92" s="7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</row>
    <row r="93" spans="19:49" x14ac:dyDescent="0.2">
      <c r="S93" s="3"/>
      <c r="T93" s="7"/>
      <c r="U93" s="3"/>
      <c r="V93" s="3"/>
      <c r="W93" s="3"/>
      <c r="X93" s="3"/>
      <c r="Y93" s="3"/>
      <c r="Z93" s="3"/>
      <c r="AA93" s="3"/>
      <c r="AB93" s="7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</row>
    <row r="94" spans="19:49" x14ac:dyDescent="0.2">
      <c r="S94" s="3"/>
      <c r="T94" s="7"/>
      <c r="U94" s="3"/>
      <c r="V94" s="3"/>
      <c r="W94" s="3"/>
      <c r="X94" s="3"/>
      <c r="Y94" s="3"/>
      <c r="Z94" s="3"/>
      <c r="AA94" s="3"/>
      <c r="AB94" s="7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</row>
    <row r="95" spans="19:49" x14ac:dyDescent="0.2">
      <c r="S95" s="3"/>
      <c r="T95" s="7"/>
      <c r="U95" s="3"/>
      <c r="V95" s="3"/>
      <c r="W95" s="3"/>
      <c r="X95" s="3"/>
      <c r="Y95" s="3"/>
      <c r="Z95" s="3"/>
      <c r="AA95" s="3"/>
      <c r="AB95" s="7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</row>
    <row r="96" spans="19:49" x14ac:dyDescent="0.2">
      <c r="S96" s="3"/>
      <c r="T96" s="7"/>
      <c r="U96" s="3"/>
      <c r="V96" s="3"/>
      <c r="W96" s="3"/>
      <c r="X96" s="3"/>
      <c r="Y96" s="3"/>
      <c r="Z96" s="3"/>
      <c r="AA96" s="3"/>
      <c r="AB96" s="7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</row>
    <row r="97" spans="19:49" x14ac:dyDescent="0.2">
      <c r="S97" s="3"/>
      <c r="T97" s="7"/>
      <c r="U97" s="3"/>
      <c r="V97" s="3"/>
      <c r="W97" s="3"/>
      <c r="X97" s="3"/>
      <c r="Y97" s="3"/>
      <c r="Z97" s="3"/>
      <c r="AA97" s="3"/>
      <c r="AB97" s="7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</row>
    <row r="98" spans="19:49" x14ac:dyDescent="0.2">
      <c r="S98" s="3"/>
      <c r="T98" s="7"/>
      <c r="U98" s="3"/>
      <c r="V98" s="3"/>
      <c r="W98" s="3"/>
      <c r="X98" s="3"/>
      <c r="Y98" s="3"/>
      <c r="Z98" s="3"/>
      <c r="AA98" s="3"/>
      <c r="AB98" s="7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</row>
    <row r="99" spans="19:49" x14ac:dyDescent="0.2">
      <c r="S99" s="3"/>
      <c r="T99" s="7"/>
      <c r="U99" s="3"/>
      <c r="V99" s="3"/>
      <c r="W99" s="3"/>
      <c r="X99" s="3"/>
      <c r="Y99" s="3"/>
      <c r="Z99" s="3"/>
      <c r="AA99" s="3"/>
      <c r="AB99" s="7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</row>
    <row r="100" spans="19:49" x14ac:dyDescent="0.2">
      <c r="S100" s="3"/>
      <c r="T100" s="7"/>
      <c r="U100" s="3"/>
      <c r="V100" s="3"/>
      <c r="W100" s="3"/>
      <c r="X100" s="3"/>
      <c r="Y100" s="3"/>
      <c r="Z100" s="3"/>
      <c r="AA100" s="3"/>
      <c r="AB100" s="7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</row>
    <row r="101" spans="19:49" x14ac:dyDescent="0.2">
      <c r="S101" s="3"/>
      <c r="T101" s="7"/>
      <c r="U101" s="3"/>
      <c r="V101" s="3"/>
      <c r="W101" s="3"/>
      <c r="X101" s="3"/>
      <c r="Y101" s="3"/>
      <c r="Z101" s="3"/>
      <c r="AA101" s="3"/>
      <c r="AB101" s="7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</row>
    <row r="102" spans="19:49" x14ac:dyDescent="0.2">
      <c r="S102" s="3"/>
      <c r="T102" s="7"/>
      <c r="U102" s="3"/>
      <c r="V102" s="3"/>
      <c r="W102" s="3"/>
      <c r="X102" s="3"/>
      <c r="Y102" s="3"/>
      <c r="Z102" s="3"/>
      <c r="AA102" s="3"/>
      <c r="AB102" s="7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</row>
    <row r="103" spans="19:49" x14ac:dyDescent="0.2">
      <c r="S103" s="3"/>
      <c r="T103" s="7"/>
      <c r="U103" s="3"/>
      <c r="V103" s="3"/>
      <c r="W103" s="3"/>
      <c r="X103" s="3"/>
      <c r="Y103" s="3"/>
      <c r="Z103" s="3"/>
      <c r="AA103" s="3"/>
      <c r="AB103" s="7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</row>
    <row r="104" spans="19:49" x14ac:dyDescent="0.2">
      <c r="S104" s="3"/>
      <c r="T104" s="7"/>
      <c r="U104" s="3"/>
      <c r="V104" s="3"/>
      <c r="W104" s="3"/>
      <c r="X104" s="3"/>
      <c r="Y104" s="3"/>
      <c r="Z104" s="3"/>
      <c r="AA104" s="3"/>
      <c r="AB104" s="7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</row>
    <row r="105" spans="19:49" x14ac:dyDescent="0.2">
      <c r="S105" s="3"/>
      <c r="T105" s="7"/>
      <c r="U105" s="3"/>
      <c r="V105" s="3"/>
      <c r="W105" s="3"/>
      <c r="X105" s="3"/>
      <c r="Y105" s="3"/>
      <c r="Z105" s="3"/>
      <c r="AA105" s="3"/>
      <c r="AB105" s="7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</row>
    <row r="106" spans="19:49" x14ac:dyDescent="0.2">
      <c r="S106" s="3"/>
      <c r="T106" s="7"/>
      <c r="U106" s="3"/>
      <c r="V106" s="3"/>
      <c r="W106" s="3"/>
      <c r="X106" s="3"/>
      <c r="Y106" s="3"/>
      <c r="Z106" s="3"/>
      <c r="AA106" s="3"/>
      <c r="AB106" s="7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</row>
    <row r="107" spans="19:49" x14ac:dyDescent="0.2">
      <c r="S107" s="3"/>
      <c r="T107" s="7"/>
      <c r="U107" s="3"/>
      <c r="V107" s="3"/>
      <c r="W107" s="3"/>
      <c r="X107" s="3"/>
      <c r="Y107" s="3"/>
      <c r="Z107" s="3"/>
      <c r="AA107" s="3"/>
      <c r="AB107" s="7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</row>
    <row r="108" spans="19:49" x14ac:dyDescent="0.2">
      <c r="S108" s="3"/>
      <c r="T108" s="7"/>
      <c r="U108" s="3"/>
      <c r="V108" s="3"/>
      <c r="W108" s="3"/>
      <c r="X108" s="3"/>
      <c r="Y108" s="3"/>
      <c r="Z108" s="3"/>
      <c r="AA108" s="3"/>
      <c r="AB108" s="7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</row>
    <row r="109" spans="19:49" x14ac:dyDescent="0.2">
      <c r="S109" s="3"/>
      <c r="T109" s="7"/>
      <c r="U109" s="3"/>
      <c r="V109" s="3"/>
      <c r="W109" s="3"/>
      <c r="X109" s="3"/>
      <c r="Y109" s="3"/>
      <c r="Z109" s="3"/>
      <c r="AA109" s="3"/>
      <c r="AB109" s="7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</row>
    <row r="110" spans="19:49" x14ac:dyDescent="0.2">
      <c r="S110" s="3"/>
      <c r="T110" s="7"/>
      <c r="U110" s="3"/>
      <c r="V110" s="3"/>
      <c r="W110" s="3"/>
      <c r="X110" s="3"/>
      <c r="Y110" s="3"/>
      <c r="Z110" s="3"/>
      <c r="AA110" s="3"/>
      <c r="AB110" s="7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</row>
    <row r="111" spans="19:49" x14ac:dyDescent="0.2">
      <c r="S111" s="3"/>
      <c r="T111" s="7"/>
      <c r="U111" s="3"/>
      <c r="V111" s="3"/>
      <c r="W111" s="3"/>
      <c r="X111" s="3"/>
      <c r="Y111" s="3"/>
      <c r="Z111" s="3"/>
      <c r="AA111" s="3"/>
      <c r="AB111" s="7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</row>
    <row r="112" spans="19:49" x14ac:dyDescent="0.2">
      <c r="S112" s="3"/>
      <c r="T112" s="7"/>
      <c r="U112" s="3"/>
      <c r="V112" s="3"/>
      <c r="W112" s="3"/>
      <c r="X112" s="3"/>
      <c r="Y112" s="3"/>
      <c r="Z112" s="3"/>
      <c r="AA112" s="3"/>
      <c r="AB112" s="7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</row>
    <row r="113" spans="19:49" x14ac:dyDescent="0.2">
      <c r="S113" s="3"/>
      <c r="T113" s="7"/>
      <c r="U113" s="3"/>
      <c r="V113" s="3"/>
      <c r="W113" s="3"/>
      <c r="X113" s="3"/>
      <c r="Y113" s="3"/>
      <c r="Z113" s="3"/>
      <c r="AA113" s="3"/>
      <c r="AB113" s="7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</row>
    <row r="114" spans="19:49" x14ac:dyDescent="0.2">
      <c r="S114" s="3"/>
      <c r="T114" s="7"/>
      <c r="U114" s="3"/>
      <c r="V114" s="3"/>
      <c r="W114" s="3"/>
      <c r="X114" s="3"/>
      <c r="Y114" s="3"/>
      <c r="Z114" s="3"/>
      <c r="AA114" s="3"/>
      <c r="AB114" s="7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</row>
    <row r="115" spans="19:49" x14ac:dyDescent="0.2">
      <c r="S115" s="3"/>
      <c r="T115" s="7"/>
      <c r="U115" s="3"/>
      <c r="V115" s="3"/>
      <c r="W115" s="3"/>
      <c r="X115" s="3"/>
      <c r="Y115" s="3"/>
      <c r="Z115" s="3"/>
      <c r="AA115" s="3"/>
      <c r="AB115" s="7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</row>
    <row r="116" spans="19:49" x14ac:dyDescent="0.2">
      <c r="S116" s="3"/>
      <c r="T116" s="7"/>
      <c r="U116" s="3"/>
      <c r="V116" s="3"/>
      <c r="W116" s="3"/>
      <c r="X116" s="3"/>
      <c r="Y116" s="3"/>
      <c r="Z116" s="3"/>
      <c r="AA116" s="3"/>
      <c r="AB116" s="7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</row>
    <row r="117" spans="19:49" x14ac:dyDescent="0.2">
      <c r="S117" s="3"/>
      <c r="T117" s="7"/>
      <c r="U117" s="3"/>
      <c r="V117" s="3"/>
      <c r="W117" s="3"/>
      <c r="X117" s="3"/>
      <c r="Y117" s="3"/>
      <c r="Z117" s="3"/>
      <c r="AA117" s="3"/>
      <c r="AB117" s="7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</row>
    <row r="118" spans="19:49" x14ac:dyDescent="0.2">
      <c r="S118" s="3"/>
      <c r="T118" s="7"/>
      <c r="U118" s="3"/>
      <c r="V118" s="3"/>
      <c r="W118" s="3"/>
      <c r="X118" s="3"/>
      <c r="Y118" s="3"/>
      <c r="Z118" s="3"/>
      <c r="AA118" s="3"/>
      <c r="AB118" s="7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</row>
    <row r="119" spans="19:49" x14ac:dyDescent="0.2">
      <c r="S119" s="3"/>
      <c r="T119" s="7"/>
      <c r="U119" s="3"/>
      <c r="V119" s="3"/>
      <c r="W119" s="3"/>
      <c r="X119" s="3"/>
      <c r="Y119" s="3"/>
      <c r="Z119" s="3"/>
      <c r="AA119" s="3"/>
      <c r="AB119" s="7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</row>
    <row r="120" spans="19:49" x14ac:dyDescent="0.2">
      <c r="S120" s="3"/>
      <c r="T120" s="7"/>
      <c r="U120" s="3"/>
      <c r="V120" s="3"/>
      <c r="W120" s="3"/>
      <c r="X120" s="3"/>
      <c r="Y120" s="3"/>
      <c r="Z120" s="3"/>
      <c r="AA120" s="3"/>
      <c r="AB120" s="7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</row>
    <row r="121" spans="19:49" x14ac:dyDescent="0.2">
      <c r="S121" s="3"/>
      <c r="T121" s="7"/>
      <c r="U121" s="3"/>
      <c r="V121" s="3"/>
      <c r="W121" s="3"/>
      <c r="X121" s="3"/>
      <c r="Y121" s="3"/>
      <c r="Z121" s="3"/>
      <c r="AA121" s="3"/>
      <c r="AB121" s="7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</row>
    <row r="122" spans="19:49" x14ac:dyDescent="0.2">
      <c r="S122" s="3"/>
      <c r="T122" s="7"/>
      <c r="U122" s="3"/>
      <c r="V122" s="3"/>
      <c r="W122" s="3"/>
      <c r="X122" s="3"/>
      <c r="Y122" s="3"/>
      <c r="Z122" s="3"/>
      <c r="AA122" s="3"/>
      <c r="AB122" s="7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</row>
    <row r="123" spans="19:49" x14ac:dyDescent="0.2">
      <c r="S123" s="3"/>
      <c r="T123" s="7"/>
      <c r="U123" s="3"/>
      <c r="V123" s="3"/>
      <c r="W123" s="3"/>
      <c r="X123" s="3"/>
      <c r="Y123" s="3"/>
      <c r="Z123" s="3"/>
      <c r="AA123" s="3"/>
      <c r="AB123" s="7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</row>
    <row r="124" spans="19:49" x14ac:dyDescent="0.2">
      <c r="S124" s="3"/>
      <c r="T124" s="7"/>
      <c r="U124" s="3"/>
      <c r="V124" s="3"/>
      <c r="W124" s="3"/>
      <c r="X124" s="3"/>
      <c r="Y124" s="3"/>
      <c r="Z124" s="3"/>
      <c r="AA124" s="3"/>
      <c r="AB124" s="7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</row>
    <row r="125" spans="19:49" x14ac:dyDescent="0.2">
      <c r="S125" s="3"/>
      <c r="T125" s="7"/>
      <c r="U125" s="3"/>
      <c r="V125" s="3"/>
      <c r="W125" s="3"/>
      <c r="X125" s="3"/>
      <c r="Y125" s="3"/>
      <c r="Z125" s="3"/>
      <c r="AA125" s="3"/>
      <c r="AB125" s="7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</row>
    <row r="126" spans="19:49" x14ac:dyDescent="0.2">
      <c r="S126" s="3"/>
      <c r="T126" s="7"/>
      <c r="U126" s="3"/>
      <c r="V126" s="3"/>
      <c r="W126" s="3"/>
      <c r="X126" s="3"/>
      <c r="Y126" s="3"/>
      <c r="Z126" s="3"/>
      <c r="AA126" s="3"/>
      <c r="AB126" s="7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</row>
    <row r="127" spans="19:49" x14ac:dyDescent="0.2">
      <c r="S127" s="3"/>
      <c r="T127" s="7"/>
      <c r="U127" s="3"/>
      <c r="V127" s="3"/>
      <c r="W127" s="3"/>
      <c r="X127" s="3"/>
      <c r="Y127" s="3"/>
      <c r="Z127" s="3"/>
      <c r="AA127" s="3"/>
      <c r="AB127" s="7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</row>
    <row r="128" spans="19:49" x14ac:dyDescent="0.2">
      <c r="S128" s="3"/>
      <c r="T128" s="7"/>
      <c r="U128" s="3"/>
      <c r="V128" s="3"/>
      <c r="W128" s="3"/>
      <c r="X128" s="3"/>
      <c r="Y128" s="3"/>
      <c r="Z128" s="3"/>
      <c r="AA128" s="3"/>
      <c r="AB128" s="7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</row>
    <row r="129" spans="19:49" x14ac:dyDescent="0.2">
      <c r="S129" s="3"/>
      <c r="T129" s="7"/>
      <c r="U129" s="3"/>
      <c r="V129" s="3"/>
      <c r="W129" s="3"/>
      <c r="X129" s="3"/>
      <c r="Y129" s="3"/>
      <c r="Z129" s="3"/>
      <c r="AA129" s="3"/>
      <c r="AB129" s="7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</row>
    <row r="130" spans="19:49" x14ac:dyDescent="0.2">
      <c r="S130" s="3"/>
      <c r="T130" s="7"/>
      <c r="U130" s="3"/>
      <c r="V130" s="3"/>
      <c r="W130" s="3"/>
      <c r="X130" s="3"/>
      <c r="Y130" s="3"/>
      <c r="Z130" s="3"/>
      <c r="AA130" s="3"/>
      <c r="AB130" s="7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</row>
    <row r="131" spans="19:49" x14ac:dyDescent="0.2">
      <c r="S131" s="3"/>
      <c r="T131" s="7"/>
      <c r="U131" s="3"/>
      <c r="V131" s="3"/>
      <c r="W131" s="3"/>
      <c r="X131" s="3"/>
      <c r="Y131" s="3"/>
      <c r="Z131" s="3"/>
      <c r="AA131" s="3"/>
      <c r="AB131" s="7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</row>
    <row r="132" spans="19:49" x14ac:dyDescent="0.2">
      <c r="S132" s="3"/>
      <c r="T132" s="7"/>
      <c r="U132" s="3"/>
      <c r="V132" s="3"/>
      <c r="W132" s="3"/>
      <c r="X132" s="3"/>
      <c r="Y132" s="3"/>
      <c r="Z132" s="3"/>
      <c r="AA132" s="3"/>
      <c r="AB132" s="7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</row>
    <row r="133" spans="19:49" x14ac:dyDescent="0.2">
      <c r="S133" s="3"/>
      <c r="T133" s="7"/>
      <c r="U133" s="3"/>
      <c r="V133" s="3"/>
      <c r="W133" s="3"/>
      <c r="X133" s="3"/>
      <c r="Y133" s="3"/>
      <c r="Z133" s="3"/>
      <c r="AA133" s="3"/>
      <c r="AB133" s="7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</row>
    <row r="134" spans="19:49" x14ac:dyDescent="0.2">
      <c r="S134" s="3"/>
      <c r="T134" s="7"/>
      <c r="U134" s="3"/>
      <c r="V134" s="3"/>
      <c r="W134" s="3"/>
      <c r="X134" s="3"/>
      <c r="Y134" s="3"/>
      <c r="Z134" s="3"/>
      <c r="AA134" s="3"/>
      <c r="AB134" s="7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</row>
    <row r="135" spans="19:49" x14ac:dyDescent="0.2">
      <c r="S135" s="3"/>
      <c r="T135" s="7"/>
      <c r="U135" s="3"/>
      <c r="V135" s="3"/>
      <c r="W135" s="3"/>
      <c r="X135" s="3"/>
      <c r="Y135" s="3"/>
      <c r="Z135" s="3"/>
      <c r="AA135" s="3"/>
      <c r="AB135" s="7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</row>
    <row r="136" spans="19:49" x14ac:dyDescent="0.2">
      <c r="S136" s="3"/>
      <c r="T136" s="7"/>
      <c r="U136" s="3"/>
      <c r="V136" s="3"/>
      <c r="W136" s="3"/>
      <c r="X136" s="3"/>
      <c r="Y136" s="3"/>
      <c r="Z136" s="3"/>
      <c r="AA136" s="3"/>
      <c r="AB136" s="7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</row>
    <row r="137" spans="19:49" x14ac:dyDescent="0.2">
      <c r="S137" s="3"/>
      <c r="T137" s="7"/>
      <c r="U137" s="3"/>
      <c r="V137" s="3"/>
      <c r="W137" s="3"/>
      <c r="X137" s="3"/>
      <c r="Y137" s="3"/>
      <c r="Z137" s="3"/>
      <c r="AA137" s="3"/>
      <c r="AB137" s="7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</row>
    <row r="138" spans="19:49" x14ac:dyDescent="0.2">
      <c r="S138" s="3"/>
      <c r="T138" s="7"/>
      <c r="U138" s="3"/>
      <c r="V138" s="3"/>
      <c r="W138" s="3"/>
      <c r="X138" s="3"/>
      <c r="Y138" s="3"/>
      <c r="Z138" s="3"/>
      <c r="AA138" s="3"/>
      <c r="AB138" s="7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</row>
    <row r="139" spans="19:49" x14ac:dyDescent="0.2">
      <c r="S139" s="3"/>
      <c r="T139" s="7"/>
      <c r="U139" s="3"/>
      <c r="V139" s="3"/>
      <c r="W139" s="3"/>
      <c r="X139" s="3"/>
      <c r="Y139" s="3"/>
      <c r="Z139" s="3"/>
      <c r="AA139" s="3"/>
      <c r="AB139" s="7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</row>
    <row r="140" spans="19:49" x14ac:dyDescent="0.2">
      <c r="S140" s="3"/>
      <c r="T140" s="7"/>
      <c r="U140" s="3"/>
      <c r="V140" s="3"/>
      <c r="W140" s="3"/>
      <c r="X140" s="3"/>
      <c r="Y140" s="3"/>
      <c r="Z140" s="3"/>
      <c r="AA140" s="3"/>
      <c r="AB140" s="7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</row>
    <row r="141" spans="19:49" x14ac:dyDescent="0.2">
      <c r="S141" s="3"/>
      <c r="T141" s="7"/>
      <c r="U141" s="3"/>
      <c r="V141" s="3"/>
      <c r="W141" s="3"/>
      <c r="X141" s="3"/>
      <c r="Y141" s="3"/>
      <c r="Z141" s="3"/>
      <c r="AA141" s="3"/>
      <c r="AB141" s="7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</row>
    <row r="142" spans="19:49" x14ac:dyDescent="0.2">
      <c r="S142" s="3"/>
      <c r="T142" s="7"/>
      <c r="U142" s="3"/>
      <c r="V142" s="3"/>
      <c r="W142" s="3"/>
      <c r="X142" s="3"/>
      <c r="Y142" s="3"/>
      <c r="Z142" s="3"/>
      <c r="AA142" s="3"/>
      <c r="AB142" s="7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</row>
    <row r="143" spans="19:49" x14ac:dyDescent="0.2">
      <c r="S143" s="3"/>
      <c r="T143" s="7"/>
      <c r="U143" s="3"/>
      <c r="V143" s="3"/>
      <c r="W143" s="3"/>
      <c r="X143" s="3"/>
      <c r="Y143" s="3"/>
      <c r="Z143" s="3"/>
      <c r="AA143" s="3"/>
      <c r="AB143" s="7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</row>
    <row r="144" spans="19:49" x14ac:dyDescent="0.2">
      <c r="S144" s="3"/>
      <c r="T144" s="7"/>
      <c r="U144" s="3"/>
      <c r="V144" s="3"/>
      <c r="W144" s="3"/>
      <c r="X144" s="3"/>
      <c r="Y144" s="3"/>
      <c r="Z144" s="3"/>
      <c r="AA144" s="3"/>
      <c r="AB144" s="7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</row>
    <row r="145" spans="19:49" x14ac:dyDescent="0.2">
      <c r="S145" s="3"/>
      <c r="T145" s="7"/>
      <c r="U145" s="3"/>
      <c r="V145" s="3"/>
      <c r="W145" s="3"/>
      <c r="X145" s="3"/>
      <c r="Y145" s="3"/>
      <c r="Z145" s="3"/>
      <c r="AA145" s="3"/>
      <c r="AB145" s="7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</row>
    <row r="146" spans="19:49" x14ac:dyDescent="0.2">
      <c r="S146" s="3"/>
      <c r="T146" s="7"/>
      <c r="U146" s="3"/>
      <c r="V146" s="3"/>
      <c r="W146" s="3"/>
      <c r="X146" s="3"/>
      <c r="Y146" s="3"/>
      <c r="Z146" s="3"/>
      <c r="AA146" s="3"/>
      <c r="AB146" s="7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</row>
    <row r="147" spans="19:49" x14ac:dyDescent="0.2">
      <c r="S147" s="3"/>
      <c r="T147" s="7"/>
      <c r="U147" s="3"/>
      <c r="V147" s="3"/>
      <c r="W147" s="3"/>
      <c r="X147" s="3"/>
      <c r="Y147" s="3"/>
      <c r="Z147" s="3"/>
      <c r="AA147" s="3"/>
      <c r="AB147" s="7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</row>
    <row r="148" spans="19:49" x14ac:dyDescent="0.2">
      <c r="S148" s="3"/>
      <c r="T148" s="7"/>
      <c r="U148" s="3"/>
      <c r="V148" s="3"/>
      <c r="W148" s="3"/>
      <c r="X148" s="3"/>
      <c r="Y148" s="3"/>
      <c r="Z148" s="3"/>
      <c r="AA148" s="3"/>
      <c r="AB148" s="7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</row>
    <row r="149" spans="19:49" x14ac:dyDescent="0.2">
      <c r="S149" s="3"/>
      <c r="T149" s="7"/>
      <c r="U149" s="3"/>
      <c r="V149" s="3"/>
      <c r="W149" s="3"/>
      <c r="X149" s="3"/>
      <c r="Y149" s="3"/>
      <c r="Z149" s="3"/>
      <c r="AA149" s="3"/>
      <c r="AB149" s="7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</row>
    <row r="150" spans="19:49" x14ac:dyDescent="0.2">
      <c r="S150" s="3"/>
      <c r="T150" s="7"/>
      <c r="U150" s="3"/>
      <c r="V150" s="3"/>
      <c r="W150" s="3"/>
      <c r="X150" s="3"/>
      <c r="Y150" s="3"/>
      <c r="Z150" s="3"/>
      <c r="AA150" s="3"/>
      <c r="AB150" s="7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</row>
    <row r="151" spans="19:49" x14ac:dyDescent="0.2">
      <c r="S151" s="3"/>
      <c r="T151" s="7"/>
      <c r="U151" s="3"/>
      <c r="V151" s="3"/>
      <c r="W151" s="3"/>
      <c r="X151" s="3"/>
      <c r="Y151" s="3"/>
      <c r="Z151" s="3"/>
      <c r="AA151" s="3"/>
      <c r="AB151" s="7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</row>
    <row r="152" spans="19:49" x14ac:dyDescent="0.2">
      <c r="S152" s="3"/>
      <c r="T152" s="7"/>
      <c r="U152" s="3"/>
      <c r="V152" s="3"/>
      <c r="W152" s="3"/>
      <c r="X152" s="3"/>
      <c r="Y152" s="3"/>
      <c r="Z152" s="3"/>
      <c r="AA152" s="3"/>
      <c r="AB152" s="7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</row>
    <row r="153" spans="19:49" x14ac:dyDescent="0.2">
      <c r="S153" s="3"/>
      <c r="T153" s="7"/>
      <c r="U153" s="3"/>
      <c r="V153" s="3"/>
      <c r="W153" s="3"/>
      <c r="X153" s="3"/>
      <c r="Y153" s="3"/>
      <c r="Z153" s="3"/>
      <c r="AA153" s="3"/>
      <c r="AB153" s="7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</row>
    <row r="154" spans="19:49" x14ac:dyDescent="0.2">
      <c r="S154" s="3"/>
      <c r="T154" s="7"/>
      <c r="U154" s="3"/>
      <c r="V154" s="3"/>
      <c r="W154" s="3"/>
      <c r="X154" s="3"/>
      <c r="Y154" s="3"/>
      <c r="Z154" s="3"/>
      <c r="AA154" s="3"/>
      <c r="AB154" s="7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</row>
    <row r="155" spans="19:49" x14ac:dyDescent="0.2">
      <c r="S155" s="3"/>
      <c r="T155" s="7"/>
      <c r="U155" s="3"/>
      <c r="V155" s="3"/>
      <c r="W155" s="3"/>
      <c r="X155" s="3"/>
      <c r="Y155" s="3"/>
      <c r="Z155" s="3"/>
      <c r="AA155" s="3"/>
      <c r="AB155" s="7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</row>
    <row r="156" spans="19:49" x14ac:dyDescent="0.2">
      <c r="S156" s="3"/>
      <c r="T156" s="7"/>
      <c r="U156" s="3"/>
      <c r="V156" s="3"/>
      <c r="W156" s="3"/>
      <c r="X156" s="3"/>
      <c r="Y156" s="3"/>
      <c r="Z156" s="3"/>
      <c r="AA156" s="3"/>
      <c r="AB156" s="7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</row>
    <row r="157" spans="19:49" x14ac:dyDescent="0.2">
      <c r="S157" s="3"/>
      <c r="T157" s="7"/>
      <c r="U157" s="3"/>
      <c r="V157" s="3"/>
      <c r="W157" s="3"/>
      <c r="X157" s="3"/>
      <c r="Y157" s="3"/>
      <c r="Z157" s="3"/>
      <c r="AA157" s="3"/>
      <c r="AB157" s="7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</row>
    <row r="158" spans="19:49" x14ac:dyDescent="0.2">
      <c r="S158" s="3"/>
      <c r="T158" s="7"/>
      <c r="U158" s="3"/>
      <c r="V158" s="3"/>
      <c r="W158" s="3"/>
      <c r="X158" s="3"/>
      <c r="Y158" s="3"/>
      <c r="Z158" s="3"/>
      <c r="AA158" s="3"/>
      <c r="AB158" s="7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</row>
    <row r="159" spans="19:49" x14ac:dyDescent="0.2">
      <c r="S159" s="3"/>
      <c r="T159" s="7"/>
      <c r="U159" s="3"/>
      <c r="V159" s="3"/>
      <c r="W159" s="3"/>
      <c r="X159" s="3"/>
      <c r="Y159" s="3"/>
      <c r="Z159" s="3"/>
      <c r="AA159" s="3"/>
      <c r="AB159" s="7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</row>
    <row r="160" spans="19:49" x14ac:dyDescent="0.2">
      <c r="S160" s="3"/>
      <c r="T160" s="7"/>
      <c r="U160" s="3"/>
      <c r="V160" s="3"/>
      <c r="W160" s="3"/>
      <c r="X160" s="3"/>
      <c r="Y160" s="3"/>
      <c r="Z160" s="3"/>
      <c r="AA160" s="3"/>
      <c r="AB160" s="7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</row>
    <row r="161" spans="19:49" x14ac:dyDescent="0.2">
      <c r="S161" s="3"/>
      <c r="T161" s="7"/>
      <c r="U161" s="3"/>
      <c r="V161" s="3"/>
      <c r="W161" s="3"/>
      <c r="X161" s="3"/>
      <c r="Y161" s="3"/>
      <c r="Z161" s="3"/>
      <c r="AA161" s="3"/>
      <c r="AB161" s="7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</row>
    <row r="162" spans="19:49" x14ac:dyDescent="0.2">
      <c r="S162" s="3"/>
      <c r="T162" s="7"/>
      <c r="U162" s="3"/>
      <c r="V162" s="3"/>
      <c r="W162" s="3"/>
      <c r="X162" s="3"/>
      <c r="Y162" s="3"/>
      <c r="Z162" s="3"/>
      <c r="AA162" s="3"/>
      <c r="AB162" s="7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</row>
    <row r="163" spans="19:49" x14ac:dyDescent="0.2">
      <c r="S163" s="3"/>
      <c r="T163" s="7"/>
      <c r="U163" s="3"/>
      <c r="V163" s="3"/>
      <c r="W163" s="3"/>
      <c r="X163" s="3"/>
      <c r="Y163" s="3"/>
      <c r="Z163" s="3"/>
      <c r="AA163" s="3"/>
      <c r="AB163" s="7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</row>
    <row r="164" spans="19:49" x14ac:dyDescent="0.2">
      <c r="S164" s="3"/>
      <c r="T164" s="7"/>
      <c r="U164" s="3"/>
      <c r="V164" s="3"/>
      <c r="W164" s="3"/>
      <c r="X164" s="3"/>
      <c r="Y164" s="3"/>
      <c r="Z164" s="3"/>
      <c r="AA164" s="3"/>
      <c r="AB164" s="7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</row>
    <row r="165" spans="19:49" x14ac:dyDescent="0.2">
      <c r="S165" s="3"/>
      <c r="T165" s="7"/>
      <c r="U165" s="3"/>
      <c r="V165" s="3"/>
      <c r="W165" s="3"/>
      <c r="X165" s="3"/>
      <c r="Y165" s="3"/>
      <c r="Z165" s="3"/>
      <c r="AA165" s="3"/>
      <c r="AB165" s="7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</row>
    <row r="166" spans="19:49" x14ac:dyDescent="0.2">
      <c r="S166" s="3"/>
      <c r="T166" s="7"/>
      <c r="U166" s="3"/>
      <c r="V166" s="3"/>
      <c r="W166" s="3"/>
      <c r="X166" s="3"/>
      <c r="Y166" s="3"/>
      <c r="Z166" s="3"/>
      <c r="AA166" s="3"/>
      <c r="AB166" s="7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</row>
    <row r="167" spans="19:49" x14ac:dyDescent="0.2">
      <c r="S167" s="3"/>
      <c r="T167" s="7"/>
      <c r="U167" s="3"/>
      <c r="V167" s="3"/>
      <c r="W167" s="3"/>
      <c r="X167" s="3"/>
      <c r="Y167" s="3"/>
      <c r="Z167" s="3"/>
      <c r="AA167" s="3"/>
      <c r="AB167" s="7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</row>
    <row r="168" spans="19:49" x14ac:dyDescent="0.2">
      <c r="S168" s="3"/>
      <c r="T168" s="7"/>
      <c r="U168" s="3"/>
      <c r="V168" s="3"/>
      <c r="W168" s="3"/>
      <c r="X168" s="3"/>
      <c r="Y168" s="3"/>
      <c r="Z168" s="3"/>
      <c r="AA168" s="3"/>
      <c r="AB168" s="7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</row>
    <row r="169" spans="19:49" x14ac:dyDescent="0.2">
      <c r="S169" s="3"/>
      <c r="T169" s="7"/>
      <c r="U169" s="3"/>
      <c r="V169" s="3"/>
      <c r="W169" s="3"/>
      <c r="X169" s="3"/>
      <c r="Y169" s="3"/>
      <c r="Z169" s="3"/>
      <c r="AA169" s="3"/>
      <c r="AB169" s="7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</row>
    <row r="170" spans="19:49" x14ac:dyDescent="0.2">
      <c r="S170" s="3"/>
      <c r="T170" s="7"/>
      <c r="U170" s="3"/>
      <c r="V170" s="3"/>
      <c r="W170" s="3"/>
      <c r="X170" s="3"/>
      <c r="Y170" s="3"/>
      <c r="Z170" s="3"/>
      <c r="AA170" s="3"/>
      <c r="AB170" s="7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</row>
    <row r="171" spans="19:49" x14ac:dyDescent="0.2">
      <c r="S171" s="3"/>
      <c r="T171" s="7"/>
      <c r="U171" s="3"/>
      <c r="V171" s="3"/>
      <c r="W171" s="3"/>
      <c r="X171" s="3"/>
      <c r="Y171" s="3"/>
      <c r="Z171" s="3"/>
      <c r="AA171" s="3"/>
      <c r="AB171" s="7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</row>
    <row r="172" spans="19:49" x14ac:dyDescent="0.2">
      <c r="S172" s="3"/>
      <c r="T172" s="7"/>
      <c r="U172" s="3"/>
      <c r="V172" s="3"/>
      <c r="W172" s="3"/>
      <c r="X172" s="3"/>
      <c r="Y172" s="3"/>
      <c r="Z172" s="3"/>
      <c r="AA172" s="3"/>
      <c r="AB172" s="7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</row>
    <row r="173" spans="19:49" x14ac:dyDescent="0.2">
      <c r="S173" s="3"/>
      <c r="T173" s="7"/>
      <c r="U173" s="3"/>
      <c r="V173" s="3"/>
      <c r="W173" s="3"/>
      <c r="X173" s="3"/>
      <c r="Y173" s="3"/>
      <c r="Z173" s="3"/>
      <c r="AA173" s="3"/>
      <c r="AB173" s="7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</row>
    <row r="174" spans="19:49" x14ac:dyDescent="0.2">
      <c r="S174" s="3"/>
      <c r="T174" s="7"/>
      <c r="U174" s="3"/>
      <c r="V174" s="3"/>
      <c r="W174" s="3"/>
      <c r="X174" s="3"/>
      <c r="Y174" s="3"/>
      <c r="Z174" s="3"/>
      <c r="AA174" s="3"/>
      <c r="AB174" s="7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</row>
    <row r="175" spans="19:49" x14ac:dyDescent="0.2">
      <c r="S175" s="3"/>
      <c r="T175" s="7"/>
      <c r="U175" s="3"/>
      <c r="V175" s="3"/>
      <c r="W175" s="3"/>
      <c r="X175" s="3"/>
      <c r="Y175" s="3"/>
      <c r="Z175" s="3"/>
      <c r="AA175" s="3"/>
      <c r="AB175" s="7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</row>
    <row r="176" spans="19:49" x14ac:dyDescent="0.2">
      <c r="S176" s="3"/>
      <c r="T176" s="7"/>
      <c r="U176" s="3"/>
      <c r="V176" s="3"/>
      <c r="W176" s="3"/>
      <c r="X176" s="3"/>
      <c r="Y176" s="3"/>
      <c r="Z176" s="3"/>
      <c r="AA176" s="3"/>
      <c r="AB176" s="7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</row>
    <row r="177" spans="19:49" x14ac:dyDescent="0.2">
      <c r="S177" s="3"/>
      <c r="T177" s="7"/>
      <c r="U177" s="3"/>
      <c r="V177" s="3"/>
      <c r="W177" s="3"/>
      <c r="X177" s="3"/>
      <c r="Y177" s="3"/>
      <c r="Z177" s="3"/>
      <c r="AA177" s="3"/>
      <c r="AB177" s="7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</row>
    <row r="178" spans="19:49" x14ac:dyDescent="0.2">
      <c r="S178" s="3"/>
      <c r="T178" s="7"/>
      <c r="U178" s="3"/>
      <c r="V178" s="3"/>
      <c r="W178" s="3"/>
      <c r="X178" s="3"/>
      <c r="Y178" s="3"/>
      <c r="Z178" s="3"/>
      <c r="AA178" s="3"/>
      <c r="AB178" s="7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</row>
    <row r="179" spans="19:49" x14ac:dyDescent="0.2">
      <c r="S179" s="3"/>
      <c r="T179" s="7"/>
      <c r="U179" s="3"/>
      <c r="V179" s="3"/>
      <c r="W179" s="3"/>
      <c r="X179" s="3"/>
      <c r="Y179" s="3"/>
      <c r="Z179" s="3"/>
      <c r="AA179" s="3"/>
      <c r="AB179" s="7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</row>
    <row r="180" spans="19:49" x14ac:dyDescent="0.2">
      <c r="S180" s="3"/>
      <c r="T180" s="7"/>
      <c r="U180" s="3"/>
      <c r="V180" s="3"/>
      <c r="W180" s="3"/>
      <c r="X180" s="3"/>
      <c r="Y180" s="3"/>
      <c r="Z180" s="3"/>
      <c r="AA180" s="3"/>
      <c r="AB180" s="7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</row>
    <row r="181" spans="19:49" x14ac:dyDescent="0.2">
      <c r="S181" s="3"/>
      <c r="T181" s="7"/>
      <c r="U181" s="3"/>
      <c r="V181" s="3"/>
      <c r="W181" s="3"/>
      <c r="X181" s="3"/>
      <c r="Y181" s="3"/>
      <c r="Z181" s="3"/>
      <c r="AA181" s="3"/>
      <c r="AB181" s="7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</row>
    <row r="182" spans="19:49" x14ac:dyDescent="0.2">
      <c r="S182" s="3"/>
      <c r="T182" s="7"/>
      <c r="U182" s="3"/>
      <c r="V182" s="3"/>
      <c r="W182" s="3"/>
      <c r="X182" s="3"/>
      <c r="Y182" s="3"/>
      <c r="Z182" s="3"/>
      <c r="AA182" s="3"/>
      <c r="AB182" s="7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</row>
    <row r="183" spans="19:49" x14ac:dyDescent="0.2">
      <c r="S183" s="3"/>
      <c r="T183" s="7"/>
      <c r="U183" s="3"/>
      <c r="V183" s="3"/>
      <c r="W183" s="3"/>
      <c r="X183" s="3"/>
      <c r="Y183" s="3"/>
      <c r="Z183" s="3"/>
      <c r="AA183" s="3"/>
      <c r="AB183" s="7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</row>
    <row r="184" spans="19:49" x14ac:dyDescent="0.2">
      <c r="S184" s="3"/>
      <c r="T184" s="7"/>
      <c r="U184" s="3"/>
      <c r="V184" s="3"/>
      <c r="W184" s="3"/>
      <c r="X184" s="3"/>
      <c r="Y184" s="3"/>
      <c r="Z184" s="3"/>
      <c r="AA184" s="3"/>
      <c r="AB184" s="7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</row>
    <row r="185" spans="19:49" x14ac:dyDescent="0.2">
      <c r="S185" s="3"/>
      <c r="T185" s="7"/>
      <c r="U185" s="3"/>
      <c r="V185" s="3"/>
      <c r="W185" s="3"/>
      <c r="X185" s="3"/>
      <c r="Y185" s="3"/>
      <c r="Z185" s="3"/>
      <c r="AA185" s="3"/>
      <c r="AB185" s="7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</row>
    <row r="186" spans="19:49" x14ac:dyDescent="0.2">
      <c r="S186" s="3"/>
      <c r="T186" s="7"/>
      <c r="U186" s="3"/>
      <c r="V186" s="3"/>
      <c r="W186" s="3"/>
      <c r="X186" s="3"/>
      <c r="Y186" s="3"/>
      <c r="Z186" s="3"/>
      <c r="AA186" s="3"/>
      <c r="AB186" s="7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</row>
    <row r="187" spans="19:49" x14ac:dyDescent="0.2">
      <c r="S187" s="3"/>
      <c r="T187" s="7"/>
      <c r="U187" s="3"/>
      <c r="V187" s="3"/>
      <c r="W187" s="3"/>
      <c r="X187" s="3"/>
      <c r="Y187" s="3"/>
      <c r="Z187" s="3"/>
      <c r="AA187" s="3"/>
      <c r="AB187" s="7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</row>
    <row r="188" spans="19:49" x14ac:dyDescent="0.2">
      <c r="S188" s="3"/>
      <c r="T188" s="7"/>
      <c r="U188" s="3"/>
      <c r="V188" s="3"/>
      <c r="W188" s="3"/>
      <c r="X188" s="3"/>
      <c r="Y188" s="3"/>
      <c r="Z188" s="3"/>
      <c r="AA188" s="3"/>
      <c r="AB188" s="7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</row>
    <row r="189" spans="19:49" x14ac:dyDescent="0.2">
      <c r="S189" s="3"/>
      <c r="T189" s="7"/>
      <c r="U189" s="3"/>
      <c r="V189" s="3"/>
      <c r="W189" s="3"/>
      <c r="X189" s="3"/>
      <c r="Y189" s="3"/>
      <c r="Z189" s="3"/>
      <c r="AA189" s="3"/>
      <c r="AB189" s="7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</row>
    <row r="190" spans="19:49" x14ac:dyDescent="0.2">
      <c r="S190" s="3"/>
      <c r="T190" s="7"/>
      <c r="U190" s="3"/>
      <c r="V190" s="3"/>
      <c r="W190" s="3"/>
      <c r="X190" s="3"/>
      <c r="Y190" s="3"/>
      <c r="Z190" s="3"/>
      <c r="AA190" s="3"/>
      <c r="AB190" s="7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</row>
    <row r="191" spans="19:49" x14ac:dyDescent="0.2">
      <c r="S191" s="3"/>
      <c r="T191" s="7"/>
      <c r="U191" s="3"/>
      <c r="V191" s="3"/>
      <c r="W191" s="3"/>
      <c r="X191" s="3"/>
      <c r="Y191" s="3"/>
      <c r="Z191" s="3"/>
      <c r="AA191" s="3"/>
      <c r="AB191" s="7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</row>
    <row r="192" spans="19:49" x14ac:dyDescent="0.2">
      <c r="S192" s="3"/>
      <c r="T192" s="7"/>
      <c r="U192" s="3"/>
      <c r="V192" s="3"/>
      <c r="W192" s="3"/>
      <c r="X192" s="3"/>
      <c r="Y192" s="3"/>
      <c r="Z192" s="3"/>
      <c r="AA192" s="3"/>
      <c r="AB192" s="7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</row>
    <row r="193" spans="19:49" x14ac:dyDescent="0.2">
      <c r="S193" s="3"/>
      <c r="T193" s="7"/>
      <c r="U193" s="3"/>
      <c r="V193" s="3"/>
      <c r="W193" s="3"/>
      <c r="X193" s="3"/>
      <c r="Y193" s="3"/>
      <c r="Z193" s="3"/>
      <c r="AA193" s="3"/>
      <c r="AB193" s="7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</row>
    <row r="194" spans="19:49" x14ac:dyDescent="0.2">
      <c r="S194" s="3"/>
      <c r="T194" s="7"/>
      <c r="U194" s="3"/>
      <c r="V194" s="3"/>
      <c r="W194" s="3"/>
      <c r="X194" s="3"/>
      <c r="Y194" s="3"/>
      <c r="Z194" s="3"/>
      <c r="AA194" s="3"/>
      <c r="AB194" s="7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</row>
    <row r="195" spans="19:49" x14ac:dyDescent="0.2">
      <c r="S195" s="3"/>
      <c r="T195" s="7"/>
      <c r="U195" s="3"/>
      <c r="V195" s="3"/>
      <c r="W195" s="3"/>
      <c r="X195" s="3"/>
      <c r="Y195" s="3"/>
      <c r="Z195" s="3"/>
      <c r="AA195" s="3"/>
      <c r="AB195" s="7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</row>
    <row r="196" spans="19:49" x14ac:dyDescent="0.2">
      <c r="S196" s="3"/>
      <c r="T196" s="7"/>
      <c r="U196" s="3"/>
      <c r="V196" s="3"/>
      <c r="W196" s="3"/>
      <c r="X196" s="3"/>
      <c r="Y196" s="3"/>
      <c r="Z196" s="3"/>
      <c r="AA196" s="3"/>
      <c r="AB196" s="7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</row>
    <row r="197" spans="19:49" x14ac:dyDescent="0.2">
      <c r="S197" s="3"/>
      <c r="T197" s="7"/>
      <c r="U197" s="3"/>
      <c r="V197" s="3"/>
      <c r="W197" s="3"/>
      <c r="X197" s="3"/>
      <c r="Y197" s="3"/>
      <c r="Z197" s="3"/>
      <c r="AA197" s="3"/>
      <c r="AB197" s="7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</row>
    <row r="198" spans="19:49" x14ac:dyDescent="0.2">
      <c r="S198" s="3"/>
      <c r="T198" s="7"/>
      <c r="U198" s="3"/>
      <c r="V198" s="3"/>
      <c r="W198" s="3"/>
      <c r="X198" s="3"/>
      <c r="Y198" s="3"/>
      <c r="Z198" s="3"/>
      <c r="AA198" s="3"/>
      <c r="AB198" s="7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</row>
    <row r="199" spans="19:49" x14ac:dyDescent="0.2">
      <c r="S199" s="3"/>
      <c r="T199" s="7"/>
      <c r="U199" s="3"/>
      <c r="V199" s="3"/>
      <c r="W199" s="3"/>
      <c r="X199" s="3"/>
      <c r="Y199" s="3"/>
      <c r="Z199" s="3"/>
      <c r="AA199" s="3"/>
      <c r="AB199" s="7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</row>
    <row r="200" spans="19:49" x14ac:dyDescent="0.2">
      <c r="S200" s="3"/>
      <c r="T200" s="7"/>
      <c r="U200" s="3"/>
      <c r="V200" s="3"/>
      <c r="W200" s="3"/>
      <c r="X200" s="3"/>
      <c r="Y200" s="3"/>
      <c r="Z200" s="3"/>
      <c r="AA200" s="3"/>
      <c r="AB200" s="7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</row>
    <row r="201" spans="19:49" x14ac:dyDescent="0.2">
      <c r="S201" s="3"/>
      <c r="T201" s="7"/>
      <c r="U201" s="3"/>
      <c r="V201" s="3"/>
      <c r="W201" s="3"/>
      <c r="X201" s="3"/>
      <c r="Y201" s="3"/>
      <c r="Z201" s="3"/>
      <c r="AA201" s="3"/>
      <c r="AB201" s="7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</row>
    <row r="202" spans="19:49" x14ac:dyDescent="0.2">
      <c r="S202" s="3"/>
      <c r="T202" s="7"/>
      <c r="U202" s="3"/>
      <c r="V202" s="3"/>
      <c r="W202" s="3"/>
      <c r="X202" s="3"/>
      <c r="Y202" s="3"/>
      <c r="Z202" s="3"/>
      <c r="AA202" s="3"/>
      <c r="AB202" s="7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</row>
    <row r="203" spans="19:49" x14ac:dyDescent="0.2">
      <c r="S203" s="3"/>
      <c r="T203" s="7"/>
      <c r="U203" s="3"/>
      <c r="V203" s="3"/>
      <c r="W203" s="3"/>
      <c r="X203" s="3"/>
      <c r="Y203" s="3"/>
      <c r="Z203" s="3"/>
      <c r="AA203" s="3"/>
      <c r="AB203" s="7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</row>
    <row r="204" spans="19:49" x14ac:dyDescent="0.2">
      <c r="S204" s="3"/>
      <c r="T204" s="7"/>
      <c r="U204" s="3"/>
      <c r="V204" s="3"/>
      <c r="W204" s="3"/>
      <c r="X204" s="3"/>
      <c r="Y204" s="3"/>
      <c r="Z204" s="3"/>
      <c r="AA204" s="3"/>
      <c r="AB204" s="7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</row>
    <row r="205" spans="19:49" x14ac:dyDescent="0.2">
      <c r="S205" s="3"/>
      <c r="T205" s="7"/>
      <c r="U205" s="3"/>
      <c r="V205" s="3"/>
      <c r="W205" s="3"/>
      <c r="X205" s="3"/>
      <c r="Y205" s="3"/>
      <c r="Z205" s="3"/>
      <c r="AA205" s="3"/>
      <c r="AB205" s="7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</row>
    <row r="206" spans="19:49" x14ac:dyDescent="0.2">
      <c r="S206" s="3"/>
      <c r="T206" s="7"/>
      <c r="U206" s="3"/>
      <c r="V206" s="3"/>
      <c r="W206" s="3"/>
      <c r="X206" s="3"/>
      <c r="Y206" s="3"/>
      <c r="Z206" s="3"/>
      <c r="AA206" s="3"/>
      <c r="AB206" s="7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</row>
    <row r="207" spans="19:49" x14ac:dyDescent="0.2">
      <c r="S207" s="3"/>
      <c r="T207" s="7"/>
      <c r="U207" s="3"/>
      <c r="V207" s="3"/>
      <c r="W207" s="3"/>
      <c r="X207" s="3"/>
      <c r="Y207" s="3"/>
      <c r="Z207" s="3"/>
      <c r="AA207" s="3"/>
      <c r="AB207" s="7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</row>
    <row r="208" spans="19:49" x14ac:dyDescent="0.2">
      <c r="S208" s="3"/>
      <c r="T208" s="7"/>
      <c r="U208" s="3"/>
      <c r="V208" s="3"/>
      <c r="W208" s="3"/>
      <c r="X208" s="3"/>
      <c r="Y208" s="3"/>
      <c r="Z208" s="3"/>
      <c r="AA208" s="3"/>
      <c r="AB208" s="7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</row>
    <row r="209" spans="19:49" x14ac:dyDescent="0.2">
      <c r="S209" s="3"/>
      <c r="T209" s="7"/>
      <c r="U209" s="3"/>
      <c r="V209" s="3"/>
      <c r="W209" s="3"/>
      <c r="X209" s="3"/>
      <c r="Y209" s="3"/>
      <c r="Z209" s="3"/>
      <c r="AA209" s="3"/>
      <c r="AB209" s="7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</row>
    <row r="210" spans="19:49" x14ac:dyDescent="0.2">
      <c r="S210" s="3"/>
      <c r="T210" s="7"/>
      <c r="U210" s="3"/>
      <c r="V210" s="3"/>
      <c r="W210" s="3"/>
      <c r="X210" s="3"/>
      <c r="Y210" s="3"/>
      <c r="Z210" s="3"/>
      <c r="AA210" s="3"/>
      <c r="AB210" s="7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</row>
    <row r="211" spans="19:49" x14ac:dyDescent="0.2">
      <c r="S211" s="3"/>
      <c r="T211" s="7"/>
      <c r="U211" s="3"/>
      <c r="V211" s="3"/>
      <c r="W211" s="3"/>
      <c r="X211" s="3"/>
      <c r="Y211" s="3"/>
      <c r="Z211" s="3"/>
      <c r="AA211" s="3"/>
      <c r="AB211" s="7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</row>
    <row r="212" spans="19:49" x14ac:dyDescent="0.2">
      <c r="S212" s="3"/>
      <c r="T212" s="7"/>
      <c r="U212" s="3"/>
      <c r="V212" s="3"/>
      <c r="W212" s="3"/>
      <c r="X212" s="3"/>
      <c r="Y212" s="3"/>
      <c r="Z212" s="3"/>
      <c r="AA212" s="3"/>
      <c r="AB212" s="7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</row>
    <row r="213" spans="19:49" x14ac:dyDescent="0.2">
      <c r="S213" s="3"/>
      <c r="T213" s="7"/>
      <c r="U213" s="3"/>
      <c r="V213" s="3"/>
      <c r="W213" s="3"/>
      <c r="X213" s="3"/>
      <c r="Y213" s="3"/>
      <c r="Z213" s="3"/>
      <c r="AA213" s="3"/>
      <c r="AB213" s="7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</row>
    <row r="214" spans="19:49" x14ac:dyDescent="0.2">
      <c r="S214" s="3"/>
      <c r="T214" s="7"/>
      <c r="U214" s="3"/>
      <c r="V214" s="3"/>
      <c r="W214" s="3"/>
      <c r="X214" s="3"/>
      <c r="Y214" s="3"/>
      <c r="Z214" s="3"/>
      <c r="AA214" s="3"/>
      <c r="AB214" s="7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</row>
    <row r="215" spans="19:49" x14ac:dyDescent="0.2">
      <c r="S215" s="3"/>
      <c r="T215" s="7"/>
      <c r="U215" s="3"/>
      <c r="V215" s="3"/>
      <c r="W215" s="3"/>
      <c r="X215" s="3"/>
      <c r="Y215" s="3"/>
      <c r="Z215" s="3"/>
      <c r="AA215" s="3"/>
      <c r="AB215" s="7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</row>
    <row r="216" spans="19:49" x14ac:dyDescent="0.2">
      <c r="S216" s="3"/>
      <c r="T216" s="7"/>
      <c r="U216" s="3"/>
      <c r="V216" s="3"/>
      <c r="W216" s="3"/>
      <c r="X216" s="3"/>
      <c r="Y216" s="3"/>
      <c r="Z216" s="3"/>
      <c r="AA216" s="3"/>
      <c r="AB216" s="7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</row>
    <row r="217" spans="19:49" x14ac:dyDescent="0.2">
      <c r="S217" s="3"/>
      <c r="T217" s="7"/>
      <c r="U217" s="3"/>
      <c r="V217" s="3"/>
      <c r="W217" s="3"/>
      <c r="X217" s="3"/>
      <c r="Y217" s="3"/>
      <c r="Z217" s="3"/>
      <c r="AA217" s="3"/>
      <c r="AB217" s="7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</row>
    <row r="218" spans="19:49" x14ac:dyDescent="0.2">
      <c r="S218" s="3"/>
      <c r="T218" s="7"/>
      <c r="U218" s="3"/>
      <c r="V218" s="3"/>
      <c r="W218" s="3"/>
      <c r="X218" s="3"/>
      <c r="Y218" s="3"/>
      <c r="Z218" s="3"/>
      <c r="AA218" s="3"/>
      <c r="AB218" s="7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</row>
    <row r="219" spans="19:49" x14ac:dyDescent="0.2">
      <c r="S219" s="3"/>
      <c r="T219" s="7"/>
      <c r="U219" s="3"/>
      <c r="V219" s="3"/>
      <c r="W219" s="3"/>
      <c r="X219" s="3"/>
      <c r="Y219" s="3"/>
      <c r="Z219" s="3"/>
      <c r="AA219" s="3"/>
      <c r="AB219" s="7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</row>
    <row r="220" spans="19:49" x14ac:dyDescent="0.2">
      <c r="S220" s="3"/>
      <c r="T220" s="7"/>
      <c r="U220" s="3"/>
      <c r="V220" s="3"/>
      <c r="W220" s="3"/>
      <c r="X220" s="3"/>
      <c r="Y220" s="3"/>
      <c r="Z220" s="3"/>
      <c r="AA220" s="3"/>
      <c r="AB220" s="7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</row>
    <row r="221" spans="19:49" x14ac:dyDescent="0.2">
      <c r="S221" s="3"/>
      <c r="T221" s="7"/>
      <c r="U221" s="3"/>
      <c r="V221" s="3"/>
      <c r="W221" s="3"/>
      <c r="X221" s="3"/>
      <c r="Y221" s="3"/>
      <c r="Z221" s="3"/>
      <c r="AA221" s="3"/>
      <c r="AB221" s="7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</row>
    <row r="222" spans="19:49" x14ac:dyDescent="0.2">
      <c r="S222" s="3"/>
      <c r="T222" s="7"/>
      <c r="U222" s="3"/>
      <c r="V222" s="3"/>
      <c r="W222" s="3"/>
      <c r="X222" s="3"/>
      <c r="Y222" s="3"/>
      <c r="Z222" s="3"/>
      <c r="AA222" s="3"/>
      <c r="AB222" s="7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</row>
    <row r="223" spans="19:49" x14ac:dyDescent="0.2">
      <c r="S223" s="3"/>
      <c r="T223" s="7"/>
      <c r="U223" s="3"/>
      <c r="V223" s="3"/>
      <c r="W223" s="3"/>
      <c r="X223" s="3"/>
      <c r="Y223" s="3"/>
      <c r="Z223" s="3"/>
      <c r="AA223" s="3"/>
      <c r="AB223" s="7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</row>
    <row r="224" spans="19:49" x14ac:dyDescent="0.2">
      <c r="S224" s="3"/>
      <c r="T224" s="7"/>
      <c r="U224" s="3"/>
      <c r="V224" s="3"/>
      <c r="W224" s="3"/>
      <c r="X224" s="3"/>
      <c r="Y224" s="3"/>
      <c r="Z224" s="3"/>
      <c r="AA224" s="3"/>
      <c r="AB224" s="7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</row>
    <row r="225" spans="19:49" x14ac:dyDescent="0.2">
      <c r="S225" s="3"/>
      <c r="T225" s="7"/>
      <c r="U225" s="3"/>
      <c r="V225" s="3"/>
      <c r="W225" s="3"/>
      <c r="X225" s="3"/>
      <c r="Y225" s="3"/>
      <c r="Z225" s="3"/>
      <c r="AA225" s="3"/>
      <c r="AB225" s="7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</row>
    <row r="226" spans="19:49" x14ac:dyDescent="0.2">
      <c r="S226" s="3"/>
      <c r="T226" s="7"/>
      <c r="U226" s="3"/>
      <c r="V226" s="3"/>
      <c r="W226" s="3"/>
      <c r="X226" s="3"/>
      <c r="Y226" s="3"/>
      <c r="Z226" s="3"/>
      <c r="AA226" s="3"/>
      <c r="AB226" s="7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</row>
    <row r="227" spans="19:49" x14ac:dyDescent="0.2">
      <c r="S227" s="3"/>
      <c r="T227" s="7"/>
      <c r="U227" s="3"/>
      <c r="V227" s="3"/>
      <c r="W227" s="3"/>
      <c r="X227" s="3"/>
      <c r="Y227" s="3"/>
      <c r="Z227" s="3"/>
      <c r="AA227" s="3"/>
      <c r="AB227" s="7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</row>
    <row r="228" spans="19:49" x14ac:dyDescent="0.2">
      <c r="S228" s="3"/>
      <c r="T228" s="7"/>
      <c r="U228" s="3"/>
      <c r="V228" s="3"/>
      <c r="W228" s="3"/>
      <c r="X228" s="3"/>
      <c r="Y228" s="3"/>
      <c r="Z228" s="3"/>
      <c r="AA228" s="3"/>
      <c r="AB228" s="7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</row>
    <row r="229" spans="19:49" x14ac:dyDescent="0.2">
      <c r="S229" s="3"/>
      <c r="T229" s="7"/>
      <c r="U229" s="3"/>
      <c r="V229" s="3"/>
      <c r="W229" s="3"/>
      <c r="X229" s="3"/>
      <c r="Y229" s="3"/>
      <c r="Z229" s="3"/>
      <c r="AA229" s="3"/>
      <c r="AB229" s="7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</row>
    <row r="230" spans="19:49" x14ac:dyDescent="0.2">
      <c r="S230" s="3"/>
      <c r="T230" s="7"/>
      <c r="U230" s="3"/>
      <c r="V230" s="3"/>
      <c r="W230" s="3"/>
      <c r="X230" s="3"/>
      <c r="Y230" s="3"/>
      <c r="Z230" s="3"/>
      <c r="AA230" s="3"/>
      <c r="AB230" s="7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</row>
    <row r="231" spans="19:49" x14ac:dyDescent="0.2">
      <c r="S231" s="3"/>
      <c r="T231" s="7"/>
      <c r="U231" s="3"/>
      <c r="V231" s="3"/>
      <c r="W231" s="3"/>
      <c r="X231" s="3"/>
      <c r="Y231" s="3"/>
      <c r="Z231" s="3"/>
      <c r="AA231" s="3"/>
      <c r="AB231" s="7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</row>
    <row r="232" spans="19:49" x14ac:dyDescent="0.2">
      <c r="S232" s="3"/>
      <c r="T232" s="7"/>
      <c r="U232" s="3"/>
      <c r="V232" s="3"/>
      <c r="W232" s="3"/>
      <c r="X232" s="3"/>
      <c r="Y232" s="3"/>
      <c r="Z232" s="3"/>
      <c r="AA232" s="3"/>
      <c r="AB232" s="7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</row>
    <row r="233" spans="19:49" x14ac:dyDescent="0.2">
      <c r="S233" s="3"/>
      <c r="T233" s="7"/>
      <c r="U233" s="3"/>
      <c r="V233" s="3"/>
      <c r="W233" s="3"/>
      <c r="X233" s="3"/>
      <c r="Y233" s="3"/>
      <c r="Z233" s="3"/>
      <c r="AA233" s="3"/>
      <c r="AB233" s="7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</row>
    <row r="234" spans="19:49" x14ac:dyDescent="0.2">
      <c r="S234" s="3"/>
      <c r="T234" s="7"/>
      <c r="U234" s="3"/>
      <c r="V234" s="3"/>
      <c r="W234" s="3"/>
      <c r="X234" s="3"/>
      <c r="Y234" s="3"/>
      <c r="Z234" s="3"/>
      <c r="AA234" s="3"/>
      <c r="AB234" s="7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</row>
    <row r="235" spans="19:49" x14ac:dyDescent="0.2">
      <c r="S235" s="3"/>
      <c r="T235" s="7"/>
      <c r="U235" s="3"/>
      <c r="V235" s="3"/>
      <c r="W235" s="3"/>
      <c r="X235" s="3"/>
      <c r="Y235" s="3"/>
      <c r="Z235" s="3"/>
      <c r="AA235" s="3"/>
      <c r="AB235" s="7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</row>
    <row r="236" spans="19:49" x14ac:dyDescent="0.2">
      <c r="S236" s="3"/>
      <c r="T236" s="7"/>
      <c r="U236" s="3"/>
      <c r="V236" s="3"/>
      <c r="W236" s="3"/>
      <c r="X236" s="3"/>
      <c r="Y236" s="3"/>
      <c r="Z236" s="3"/>
      <c r="AA236" s="3"/>
      <c r="AB236" s="7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</row>
  </sheetData>
  <mergeCells count="3">
    <mergeCell ref="U12:V12"/>
    <mergeCell ref="T18:V18"/>
    <mergeCell ref="U19:V19"/>
  </mergeCells>
  <conditionalFormatting sqref="T26">
    <cfRule type="cellIs" dxfId="0" priority="1" operator="equal">
      <formula>TRUE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Dimensione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Giampiero</dc:creator>
  <cp:lastModifiedBy>Microsoft Office User</cp:lastModifiedBy>
  <cp:lastPrinted>2020-07-10T06:04:32Z</cp:lastPrinted>
  <dcterms:created xsi:type="dcterms:W3CDTF">2006-09-25T09:17:32Z</dcterms:created>
  <dcterms:modified xsi:type="dcterms:W3CDTF">2020-07-14T16:43:30Z</dcterms:modified>
</cp:coreProperties>
</file>